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ldman\Desktop\"/>
    </mc:Choice>
  </mc:AlternateContent>
  <xr:revisionPtr revIDLastSave="0" documentId="13_ncr:1_{B0E585CB-F5DC-469E-8829-B831C634F4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le 1" sheetId="1" r:id="rId1"/>
  </sheets>
  <calcPr calcId="181029"/>
</workbook>
</file>

<file path=xl/calcChain.xml><?xml version="1.0" encoding="utf-8"?>
<calcChain xmlns="http://schemas.openxmlformats.org/spreadsheetml/2006/main">
  <c r="AQ565" i="1" l="1"/>
  <c r="AQ563" i="1"/>
  <c r="AQ593" i="1"/>
  <c r="AQ573" i="1"/>
  <c r="AQ587" i="1"/>
  <c r="AQ588" i="1"/>
  <c r="AP598" i="1"/>
  <c r="AM177" i="1"/>
  <c r="AT251" i="1"/>
  <c r="AT250" i="1"/>
  <c r="AT264" i="1"/>
  <c r="AT274" i="1"/>
  <c r="AO304" i="1"/>
  <c r="AO314" i="1"/>
  <c r="AO323" i="1"/>
  <c r="AO341" i="1"/>
  <c r="AO338" i="1"/>
  <c r="AO337" i="1"/>
  <c r="AO347" i="1"/>
  <c r="AL353" i="1"/>
  <c r="AL366" i="1"/>
  <c r="AL365" i="1"/>
  <c r="AL369" i="1"/>
  <c r="AL381" i="1"/>
  <c r="AL385" i="1"/>
  <c r="AL395" i="1"/>
  <c r="AL408" i="1"/>
  <c r="AL407" i="1"/>
  <c r="AL406" i="1"/>
  <c r="AL422" i="1"/>
  <c r="AL421" i="1"/>
  <c r="AL412" i="1"/>
  <c r="AL433" i="1"/>
  <c r="AL442" i="1"/>
  <c r="AM450" i="1"/>
  <c r="AM462" i="1"/>
  <c r="AM461" i="1"/>
  <c r="AM471" i="1"/>
  <c r="AM489" i="1"/>
  <c r="AM495" i="1"/>
  <c r="AM494" i="1"/>
  <c r="AM493" i="1"/>
  <c r="AM492" i="1"/>
  <c r="AM491" i="1"/>
  <c r="AM490" i="1"/>
  <c r="AM502" i="1"/>
  <c r="AM501" i="1"/>
  <c r="AM500" i="1"/>
  <c r="AM499" i="1"/>
  <c r="AM498" i="1"/>
  <c r="AM516" i="1"/>
  <c r="AM515" i="1"/>
  <c r="AM514" i="1"/>
  <c r="AM513" i="1"/>
  <c r="AM512" i="1"/>
  <c r="AM511" i="1"/>
  <c r="AM510" i="1"/>
  <c r="AM509" i="1"/>
  <c r="AM508" i="1"/>
  <c r="AM507" i="1"/>
  <c r="AM506" i="1"/>
  <c r="AL71" i="1"/>
  <c r="AM111" i="1"/>
  <c r="AM117" i="1"/>
  <c r="AM116" i="1"/>
  <c r="AM136" i="1"/>
  <c r="AM137" i="1"/>
  <c r="AM157" i="1"/>
  <c r="AM158" i="1"/>
  <c r="AM172" i="1"/>
  <c r="AM173" i="1"/>
  <c r="AM190" i="1"/>
  <c r="AM189" i="1"/>
  <c r="AT208" i="1"/>
  <c r="AT200" i="1"/>
  <c r="AT228" i="1"/>
  <c r="AT244" i="1"/>
  <c r="AT245" i="1"/>
  <c r="AT246" i="1"/>
  <c r="AT235" i="1"/>
  <c r="AT236" i="1"/>
  <c r="AT237" i="1"/>
  <c r="AT259" i="1"/>
  <c r="AT260" i="1"/>
  <c r="AO285" i="1"/>
  <c r="AO299" i="1"/>
  <c r="AO318" i="1"/>
  <c r="AO319" i="1"/>
  <c r="AO320" i="1"/>
  <c r="AL376" i="1"/>
  <c r="AL401" i="1"/>
  <c r="AM456" i="1"/>
  <c r="AM455" i="1"/>
  <c r="AM25" i="1"/>
  <c r="AM99" i="1"/>
  <c r="AM98" i="1"/>
  <c r="AM138" i="1"/>
  <c r="AM130" i="1"/>
  <c r="AM159" i="1"/>
  <c r="AM186" i="1"/>
  <c r="AM187" i="1"/>
  <c r="AM171" i="1"/>
  <c r="AM169" i="1"/>
  <c r="Y206" i="1"/>
  <c r="AT206" i="1" s="1"/>
  <c r="AL377" i="1"/>
  <c r="AL402" i="1"/>
  <c r="AL400" i="1"/>
  <c r="AL446" i="1"/>
  <c r="AL354" i="1"/>
  <c r="AM100" i="1"/>
  <c r="AM97" i="1"/>
  <c r="AM96" i="1"/>
  <c r="AM95" i="1"/>
  <c r="AM110" i="1"/>
  <c r="AM112" i="1"/>
  <c r="AM109" i="1"/>
  <c r="AM9" i="1"/>
  <c r="AM8" i="1"/>
  <c r="AM7" i="1"/>
  <c r="AM6" i="1"/>
  <c r="AM5" i="1"/>
  <c r="AM4" i="1"/>
  <c r="AM3" i="1"/>
  <c r="AM15" i="1"/>
  <c r="AM14" i="1"/>
  <c r="AM13" i="1"/>
  <c r="AM24" i="1"/>
  <c r="AM23" i="1"/>
  <c r="AM22" i="1"/>
  <c r="AM21" i="1"/>
  <c r="AM20" i="1"/>
  <c r="AM19" i="1"/>
  <c r="AM29" i="1"/>
  <c r="AM28" i="1"/>
  <c r="AL45" i="1"/>
  <c r="AL44" i="1"/>
  <c r="AL43" i="1"/>
  <c r="AL42" i="1"/>
  <c r="AL41" i="1"/>
  <c r="AL40" i="1"/>
  <c r="AL39" i="1"/>
  <c r="AL38" i="1"/>
  <c r="AL37" i="1"/>
  <c r="AL36" i="1"/>
  <c r="AL35" i="1"/>
  <c r="AL51" i="1"/>
  <c r="AL50" i="1"/>
  <c r="AL49" i="1"/>
  <c r="AL62" i="1"/>
  <c r="AL61" i="1"/>
  <c r="AL60" i="1"/>
  <c r="AL59" i="1"/>
  <c r="AN581" i="1" s="1"/>
  <c r="AL58" i="1"/>
  <c r="AL57" i="1"/>
  <c r="AL56" i="1"/>
  <c r="AL55" i="1"/>
  <c r="AL70" i="1"/>
  <c r="AL69" i="1"/>
  <c r="AL68" i="1"/>
  <c r="AL67" i="1"/>
  <c r="AL66" i="1"/>
  <c r="AL65" i="1"/>
  <c r="AQ77" i="1"/>
  <c r="AQ78" i="1"/>
  <c r="AQ79" i="1"/>
  <c r="AQ76" i="1"/>
  <c r="AM105" i="1"/>
  <c r="AM104" i="1"/>
  <c r="AM103" i="1"/>
  <c r="AM115" i="1"/>
  <c r="AM135" i="1"/>
  <c r="AM122" i="1"/>
  <c r="AM123" i="1"/>
  <c r="AM124" i="1"/>
  <c r="AM125" i="1"/>
  <c r="AM126" i="1"/>
  <c r="AM127" i="1"/>
  <c r="AM128" i="1"/>
  <c r="AM129" i="1"/>
  <c r="AM131" i="1"/>
  <c r="AM132" i="1"/>
  <c r="AM133" i="1"/>
  <c r="AM134" i="1"/>
  <c r="AM121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42" i="1"/>
  <c r="AM164" i="1"/>
  <c r="AM165" i="1"/>
  <c r="AM166" i="1"/>
  <c r="AM167" i="1"/>
  <c r="AM168" i="1"/>
  <c r="AM170" i="1"/>
  <c r="AM174" i="1"/>
  <c r="AM163" i="1"/>
  <c r="AM178" i="1"/>
  <c r="AM179" i="1"/>
  <c r="AQ561" i="1" s="1"/>
  <c r="AM180" i="1"/>
  <c r="AM181" i="1"/>
  <c r="AQ559" i="1" s="1"/>
  <c r="AM182" i="1"/>
  <c r="AM183" i="1"/>
  <c r="AQ564" i="1" s="1"/>
  <c r="AM184" i="1"/>
  <c r="AM185" i="1"/>
  <c r="AM188" i="1"/>
  <c r="AM191" i="1"/>
  <c r="AT205" i="1"/>
  <c r="AT207" i="1"/>
  <c r="AT209" i="1"/>
  <c r="AT204" i="1"/>
  <c r="AT196" i="1"/>
  <c r="AT197" i="1"/>
  <c r="AT198" i="1"/>
  <c r="AT199" i="1"/>
  <c r="AT201" i="1"/>
  <c r="AT195" i="1"/>
  <c r="AT217" i="1"/>
  <c r="AT218" i="1"/>
  <c r="AT219" i="1"/>
  <c r="AT220" i="1"/>
  <c r="AT221" i="1"/>
  <c r="AT222" i="1"/>
  <c r="AT223" i="1"/>
  <c r="AT224" i="1"/>
  <c r="AT225" i="1"/>
  <c r="AT226" i="1"/>
  <c r="AT227" i="1"/>
  <c r="AT229" i="1"/>
  <c r="AT216" i="1"/>
  <c r="AT233" i="1"/>
  <c r="AT234" i="1"/>
  <c r="AT232" i="1"/>
  <c r="AT241" i="1"/>
  <c r="AT242" i="1"/>
  <c r="AT243" i="1"/>
  <c r="AT247" i="1"/>
  <c r="AT240" i="1"/>
  <c r="AT252" i="1"/>
  <c r="AT253" i="1"/>
  <c r="AT254" i="1"/>
  <c r="AT255" i="1"/>
  <c r="AT256" i="1"/>
  <c r="AT257" i="1"/>
  <c r="AT258" i="1"/>
  <c r="AT261" i="1"/>
  <c r="AT265" i="1"/>
  <c r="AT266" i="1"/>
  <c r="AT267" i="1"/>
  <c r="AT268" i="1"/>
  <c r="AT269" i="1"/>
  <c r="AT275" i="1"/>
  <c r="AT276" i="1"/>
  <c r="AT277" i="1"/>
  <c r="AT278" i="1"/>
  <c r="AT279" i="1"/>
  <c r="AT280" i="1"/>
  <c r="AO339" i="1"/>
  <c r="AO340" i="1"/>
  <c r="AO324" i="1"/>
  <c r="AO325" i="1"/>
  <c r="AO326" i="1"/>
  <c r="AQ571" i="1" s="1"/>
  <c r="AO327" i="1"/>
  <c r="AO315" i="1"/>
  <c r="AO316" i="1"/>
  <c r="AO317" i="1"/>
  <c r="AO305" i="1"/>
  <c r="AO306" i="1"/>
  <c r="AO307" i="1"/>
  <c r="AO295" i="1"/>
  <c r="AO296" i="1"/>
  <c r="AO297" i="1"/>
  <c r="AO298" i="1"/>
  <c r="AO294" i="1"/>
  <c r="AO288" i="1"/>
  <c r="AO283" i="1"/>
  <c r="AO289" i="1"/>
  <c r="AO284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63" i="1"/>
  <c r="AM464" i="1"/>
  <c r="AM465" i="1"/>
  <c r="AM466" i="1"/>
  <c r="AM467" i="1"/>
  <c r="AM468" i="1"/>
  <c r="AM451" i="1"/>
  <c r="AM452" i="1"/>
  <c r="AM453" i="1"/>
  <c r="AM454" i="1"/>
  <c r="AM457" i="1"/>
  <c r="AM458" i="1"/>
  <c r="AL443" i="1"/>
  <c r="AL444" i="1"/>
  <c r="AL445" i="1"/>
  <c r="AL447" i="1"/>
  <c r="AL434" i="1"/>
  <c r="AL435" i="1"/>
  <c r="AL436" i="1"/>
  <c r="AL437" i="1"/>
  <c r="AL438" i="1"/>
  <c r="AL439" i="1"/>
  <c r="AL427" i="1"/>
  <c r="AL428" i="1"/>
  <c r="AL426" i="1"/>
  <c r="AL413" i="1"/>
  <c r="AL414" i="1"/>
  <c r="AL415" i="1"/>
  <c r="AL416" i="1"/>
  <c r="AL417" i="1"/>
  <c r="AL418" i="1"/>
  <c r="AL419" i="1"/>
  <c r="AL420" i="1"/>
  <c r="AL423" i="1"/>
  <c r="AL409" i="1"/>
  <c r="AL396" i="1"/>
  <c r="AL397" i="1"/>
  <c r="AL398" i="1"/>
  <c r="AL399" i="1"/>
  <c r="AL403" i="1"/>
  <c r="AL386" i="1"/>
  <c r="AL387" i="1"/>
  <c r="AL388" i="1"/>
  <c r="AL389" i="1"/>
  <c r="AL390" i="1"/>
  <c r="AL391" i="1"/>
  <c r="AL392" i="1"/>
  <c r="AL370" i="1"/>
  <c r="AL371" i="1"/>
  <c r="AL372" i="1"/>
  <c r="AL373" i="1"/>
  <c r="AL374" i="1"/>
  <c r="AL375" i="1"/>
  <c r="AL378" i="1"/>
  <c r="AL358" i="1"/>
  <c r="AL362" i="1"/>
  <c r="AM525" i="1"/>
  <c r="AM526" i="1"/>
  <c r="AM519" i="1"/>
  <c r="AM503" i="1"/>
  <c r="AM520" i="1"/>
  <c r="AQ560" i="1" l="1"/>
  <c r="AQ562" i="1"/>
  <c r="AQ572" i="1"/>
  <c r="AL536" i="1"/>
  <c r="AQ556" i="1"/>
  <c r="AL534" i="1"/>
  <c r="AP546" i="1"/>
  <c r="AL538" i="1"/>
  <c r="AQ557" i="1"/>
  <c r="AQ558" i="1"/>
  <c r="AP548" i="1"/>
  <c r="AL535" i="1"/>
  <c r="AL533" i="1"/>
  <c r="AP545" i="1"/>
  <c r="AP547" i="1"/>
  <c r="AP549" i="1"/>
  <c r="AL537" i="1"/>
  <c r="AP543" i="1"/>
  <c r="AP544" i="1"/>
  <c r="AP542" i="1"/>
</calcChain>
</file>

<file path=xl/sharedStrings.xml><?xml version="1.0" encoding="utf-8"?>
<sst xmlns="http://schemas.openxmlformats.org/spreadsheetml/2006/main" count="1930" uniqueCount="321">
  <si>
    <r>
      <rPr>
        <b/>
        <sz val="18"/>
        <rFont val="Calibri"/>
        <family val="2"/>
      </rPr>
      <t>SENIOR GIRLS BARRELS</t>
    </r>
  </si>
  <si>
    <r>
      <rPr>
        <b/>
        <sz val="11"/>
        <rFont val="Calibri"/>
        <family val="2"/>
      </rPr>
      <t>NAME</t>
    </r>
  </si>
  <si>
    <r>
      <rPr>
        <b/>
        <sz val="12"/>
        <rFont val="Calibri"/>
        <family val="2"/>
      </rPr>
      <t>MAR</t>
    </r>
  </si>
  <si>
    <r>
      <rPr>
        <b/>
        <sz val="12"/>
        <rFont val="Calibri"/>
        <family val="2"/>
      </rPr>
      <t>APR</t>
    </r>
  </si>
  <si>
    <r>
      <rPr>
        <b/>
        <sz val="12"/>
        <rFont val="Calibri"/>
        <family val="2"/>
      </rPr>
      <t>MAY</t>
    </r>
  </si>
  <si>
    <r>
      <rPr>
        <b/>
        <sz val="12"/>
        <rFont val="Calibri"/>
        <family val="2"/>
      </rPr>
      <t>JUNE</t>
    </r>
  </si>
  <si>
    <r>
      <rPr>
        <b/>
        <sz val="12"/>
        <rFont val="Calibri"/>
        <family val="2"/>
      </rPr>
      <t>AUG</t>
    </r>
  </si>
  <si>
    <r>
      <rPr>
        <b/>
        <sz val="12"/>
        <rFont val="Calibri"/>
        <family val="2"/>
      </rPr>
      <t>SEPT</t>
    </r>
  </si>
  <si>
    <r>
      <rPr>
        <b/>
        <sz val="12"/>
        <rFont val="Calibri"/>
        <family val="2"/>
      </rPr>
      <t>OCT</t>
    </r>
  </si>
  <si>
    <r>
      <rPr>
        <b/>
        <sz val="11"/>
        <rFont val="Calibri"/>
        <family val="2"/>
      </rPr>
      <t>TOTAL</t>
    </r>
  </si>
  <si>
    <r>
      <rPr>
        <sz val="11"/>
        <rFont val="Calibri"/>
        <family val="2"/>
      </rPr>
      <t>KIARA BALLEW</t>
    </r>
  </si>
  <si>
    <r>
      <rPr>
        <sz val="11"/>
        <rFont val="Calibri"/>
        <family val="2"/>
      </rPr>
      <t>MADISON WILLIAMS</t>
    </r>
  </si>
  <si>
    <r>
      <rPr>
        <sz val="11"/>
        <rFont val="Calibri"/>
        <family val="2"/>
      </rPr>
      <t>KENNLEY SWANN</t>
    </r>
  </si>
  <si>
    <r>
      <rPr>
        <sz val="11"/>
        <rFont val="Calibri"/>
        <family val="2"/>
      </rPr>
      <t>X</t>
    </r>
  </si>
  <si>
    <r>
      <rPr>
        <sz val="11"/>
        <rFont val="Calibri"/>
        <family val="2"/>
      </rPr>
      <t>MIKAYLA TREMBLAY</t>
    </r>
  </si>
  <si>
    <r>
      <rPr>
        <sz val="11"/>
        <rFont val="Calibri"/>
        <family val="2"/>
      </rPr>
      <t>AUBREY POSEY</t>
    </r>
  </si>
  <si>
    <r>
      <rPr>
        <sz val="11"/>
        <rFont val="Calibri"/>
        <family val="2"/>
      </rPr>
      <t>JACEY HARPER</t>
    </r>
  </si>
  <si>
    <r>
      <rPr>
        <sz val="11"/>
        <rFont val="Calibri"/>
        <family val="2"/>
      </rPr>
      <t>ABBY ROBERSON</t>
    </r>
  </si>
  <si>
    <r>
      <rPr>
        <b/>
        <sz val="18"/>
        <rFont val="Calibri"/>
        <family val="2"/>
      </rPr>
      <t>SR GIRLS FLAG RACE</t>
    </r>
  </si>
  <si>
    <r>
      <rPr>
        <b/>
        <sz val="18"/>
        <rFont val="Calibri"/>
        <family val="2"/>
      </rPr>
      <t>SR GIRLS POLES</t>
    </r>
  </si>
  <si>
    <r>
      <rPr>
        <b/>
        <sz val="18"/>
        <rFont val="Calibri"/>
        <family val="2"/>
      </rPr>
      <t>SR GIRLS GOAT TYING</t>
    </r>
  </si>
  <si>
    <r>
      <rPr>
        <b/>
        <sz val="18"/>
        <rFont val="Calibri"/>
        <family val="2"/>
      </rPr>
      <t>JR GIRLS BARRELS</t>
    </r>
  </si>
  <si>
    <r>
      <rPr>
        <b/>
        <sz val="11"/>
        <rFont val="Calibri"/>
        <family val="2"/>
      </rPr>
      <t>Name</t>
    </r>
  </si>
  <si>
    <r>
      <rPr>
        <b/>
        <sz val="12"/>
        <rFont val="Calibri"/>
        <family val="2"/>
      </rPr>
      <t>TOTAL</t>
    </r>
  </si>
  <si>
    <r>
      <rPr>
        <sz val="11"/>
        <rFont val="Calibri"/>
        <family val="2"/>
      </rPr>
      <t>BAILEY BOATMAN</t>
    </r>
  </si>
  <si>
    <r>
      <rPr>
        <sz val="11"/>
        <rFont val="Calibri"/>
        <family val="2"/>
      </rPr>
      <t>JOSIE CONWELL</t>
    </r>
  </si>
  <si>
    <r>
      <rPr>
        <sz val="11"/>
        <rFont val="Calibri"/>
        <family val="2"/>
      </rPr>
      <t>MARLEY SWANN</t>
    </r>
  </si>
  <si>
    <r>
      <rPr>
        <sz val="11"/>
        <rFont val="Calibri"/>
        <family val="2"/>
      </rPr>
      <t>LAHNA HARTLINE</t>
    </r>
  </si>
  <si>
    <r>
      <rPr>
        <b/>
        <sz val="11"/>
        <rFont val="Calibri"/>
        <family val="2"/>
      </rPr>
      <t>X</t>
    </r>
  </si>
  <si>
    <r>
      <rPr>
        <sz val="11"/>
        <rFont val="Calibri"/>
        <family val="2"/>
      </rPr>
      <t>SUMMER WHEELER</t>
    </r>
  </si>
  <si>
    <r>
      <rPr>
        <sz val="11"/>
        <rFont val="Calibri"/>
        <family val="2"/>
      </rPr>
      <t>SARA KATE WALKER</t>
    </r>
  </si>
  <si>
    <r>
      <rPr>
        <sz val="11"/>
        <rFont val="Calibri"/>
        <family val="2"/>
      </rPr>
      <t>BRISTOL HOLLADAY</t>
    </r>
  </si>
  <si>
    <r>
      <rPr>
        <sz val="11"/>
        <rFont val="Calibri"/>
        <family val="2"/>
      </rPr>
      <t>LOVE NUCKOLS</t>
    </r>
  </si>
  <si>
    <r>
      <rPr>
        <sz val="11"/>
        <rFont val="Calibri"/>
        <family val="2"/>
      </rPr>
      <t>CIERRA GREENE</t>
    </r>
  </si>
  <si>
    <r>
      <rPr>
        <sz val="11"/>
        <rFont val="Calibri"/>
        <family val="2"/>
      </rPr>
      <t>OLIVIA MASON</t>
    </r>
  </si>
  <si>
    <r>
      <rPr>
        <sz val="11"/>
        <rFont val="Calibri"/>
        <family val="2"/>
      </rPr>
      <t>ALANNA COUCH</t>
    </r>
  </si>
  <si>
    <r>
      <rPr>
        <b/>
        <sz val="18"/>
        <rFont val="Calibri"/>
        <family val="2"/>
      </rPr>
      <t xml:space="preserve"> JR GIRLS GOATS</t>
    </r>
  </si>
  <si>
    <r>
      <rPr>
        <sz val="11"/>
        <rFont val="Calibri"/>
        <family val="2"/>
      </rPr>
      <t>HARPER STANLEY</t>
    </r>
  </si>
  <si>
    <r>
      <rPr>
        <b/>
        <sz val="18"/>
        <rFont val="Calibri"/>
        <family val="2"/>
      </rPr>
      <t>JR Girls Poles</t>
    </r>
  </si>
  <si>
    <r>
      <rPr>
        <b/>
        <sz val="18"/>
        <rFont val="Calibri"/>
        <family val="2"/>
      </rPr>
      <t>JR Girls Flag Race</t>
    </r>
  </si>
  <si>
    <r>
      <rPr>
        <sz val="12"/>
        <rFont val="Calibri"/>
        <family val="2"/>
      </rPr>
      <t>BRISTOL HOLLADAY</t>
    </r>
  </si>
  <si>
    <r>
      <rPr>
        <b/>
        <sz val="12"/>
        <rFont val="Calibri"/>
        <family val="2"/>
      </rPr>
      <t>X</t>
    </r>
  </si>
  <si>
    <r>
      <rPr>
        <b/>
        <sz val="12"/>
        <rFont val="Calibri"/>
        <family val="2"/>
      </rPr>
      <t>NAME</t>
    </r>
  </si>
  <si>
    <r>
      <rPr>
        <sz val="12"/>
        <rFont val="Arial"/>
        <family val="2"/>
      </rPr>
      <t>BRIAR SIMS</t>
    </r>
  </si>
  <si>
    <r>
      <rPr>
        <sz val="12"/>
        <rFont val="Calibri"/>
        <family val="2"/>
      </rPr>
      <t>JAMES MATHIS</t>
    </r>
  </si>
  <si>
    <r>
      <rPr>
        <b/>
        <sz val="18"/>
        <rFont val="Calibri"/>
        <family val="2"/>
      </rPr>
      <t>JR BOYS BARRELS</t>
    </r>
  </si>
  <si>
    <r>
      <rPr>
        <b/>
        <sz val="18"/>
        <rFont val="Calibri"/>
        <family val="2"/>
      </rPr>
      <t>JR BOYS POLES</t>
    </r>
  </si>
  <si>
    <r>
      <rPr>
        <b/>
        <sz val="18"/>
        <rFont val="Calibri"/>
        <family val="2"/>
      </rPr>
      <t>JR BOYS GOATS</t>
    </r>
  </si>
  <si>
    <r>
      <rPr>
        <sz val="11"/>
        <rFont val="Calibri"/>
        <family val="2"/>
      </rPr>
      <t>COLTON WARE</t>
    </r>
  </si>
  <si>
    <r>
      <rPr>
        <sz val="11"/>
        <rFont val="Calibri"/>
        <family val="2"/>
      </rPr>
      <t>CAYDEN SHEPPARD</t>
    </r>
  </si>
  <si>
    <r>
      <rPr>
        <b/>
        <sz val="18"/>
        <rFont val="Calibri"/>
        <family val="2"/>
      </rPr>
      <t>JR BOYS STEER RIDING</t>
    </r>
  </si>
  <si>
    <r>
      <rPr>
        <b/>
        <sz val="18"/>
        <rFont val="Calibri"/>
        <family val="2"/>
      </rPr>
      <t>JR BOYS JR BULLS</t>
    </r>
  </si>
  <si>
    <r>
      <rPr>
        <sz val="11"/>
        <rFont val="Calibri"/>
        <family val="2"/>
      </rPr>
      <t>JESSE LAMB</t>
    </r>
  </si>
  <si>
    <r>
      <rPr>
        <b/>
        <sz val="18"/>
        <rFont val="Calibri"/>
        <family val="2"/>
      </rPr>
      <t>WRANGLERS GIRLS BAR</t>
    </r>
  </si>
  <si>
    <r>
      <rPr>
        <b/>
        <sz val="18"/>
        <rFont val="Calibri"/>
        <family val="2"/>
      </rPr>
      <t>RELS</t>
    </r>
  </si>
  <si>
    <r>
      <rPr>
        <sz val="11"/>
        <rFont val="Calibri"/>
        <family val="2"/>
      </rPr>
      <t>HAYDIN FORTENBERRY</t>
    </r>
  </si>
  <si>
    <r>
      <rPr>
        <sz val="11"/>
        <rFont val="Calibri"/>
        <family val="2"/>
      </rPr>
      <t>LANEY SPARKMAN</t>
    </r>
  </si>
  <si>
    <r>
      <rPr>
        <sz val="11"/>
        <rFont val="Calibri"/>
        <family val="2"/>
      </rPr>
      <t>EMMA PARTON</t>
    </r>
  </si>
  <si>
    <r>
      <rPr>
        <sz val="11"/>
        <rFont val="Calibri"/>
        <family val="2"/>
      </rPr>
      <t>PRESLEY GUINN</t>
    </r>
  </si>
  <si>
    <r>
      <rPr>
        <sz val="11"/>
        <rFont val="Calibri"/>
        <family val="2"/>
      </rPr>
      <t>PIPER STANLEY</t>
    </r>
  </si>
  <si>
    <r>
      <rPr>
        <sz val="11"/>
        <rFont val="Calibri"/>
        <family val="2"/>
      </rPr>
      <t>BRYSTAL EAGERTON</t>
    </r>
  </si>
  <si>
    <r>
      <rPr>
        <sz val="11"/>
        <rFont val="Calibri"/>
        <family val="2"/>
      </rPr>
      <t>JESSA PENCE</t>
    </r>
  </si>
  <si>
    <r>
      <rPr>
        <sz val="11"/>
        <rFont val="Calibri"/>
        <family val="2"/>
      </rPr>
      <t>BRYNLEE JOHNSON</t>
    </r>
  </si>
  <si>
    <r>
      <rPr>
        <sz val="11"/>
        <rFont val="Calibri"/>
        <family val="2"/>
      </rPr>
      <t>HENSLEE WARE</t>
    </r>
  </si>
  <si>
    <r>
      <rPr>
        <sz val="11"/>
        <rFont val="Calibri"/>
        <family val="2"/>
      </rPr>
      <t>ABIGAIL COTTINGHAM</t>
    </r>
  </si>
  <si>
    <r>
      <rPr>
        <sz val="11"/>
        <rFont val="Calibri"/>
        <family val="2"/>
      </rPr>
      <t>ADDYSON ABERCROMBIE</t>
    </r>
  </si>
  <si>
    <r>
      <rPr>
        <sz val="11"/>
        <rFont val="Calibri"/>
        <family val="2"/>
      </rPr>
      <t>MYLEE JO GRAHAM</t>
    </r>
  </si>
  <si>
    <r>
      <rPr>
        <sz val="11"/>
        <rFont val="Calibri"/>
        <family val="2"/>
      </rPr>
      <t>RYLAN COOPER</t>
    </r>
  </si>
  <si>
    <r>
      <rPr>
        <sz val="11"/>
        <rFont val="Calibri"/>
        <family val="2"/>
      </rPr>
      <t>LYDIA BLACKWELL</t>
    </r>
  </si>
  <si>
    <r>
      <rPr>
        <sz val="11"/>
        <rFont val="Calibri"/>
        <family val="2"/>
      </rPr>
      <t>ALAINA LAMB</t>
    </r>
  </si>
  <si>
    <r>
      <rPr>
        <sz val="11"/>
        <rFont val="Calibri"/>
        <family val="2"/>
      </rPr>
      <t>DEWIE PIPPIN</t>
    </r>
  </si>
  <si>
    <r>
      <rPr>
        <sz val="11"/>
        <rFont val="Calibri"/>
        <family val="2"/>
      </rPr>
      <t>BRYSTOL EAGERTON</t>
    </r>
  </si>
  <si>
    <r>
      <rPr>
        <b/>
        <sz val="20"/>
        <rFont val="Calibri"/>
        <family val="2"/>
      </rPr>
      <t>O</t>
    </r>
  </si>
  <si>
    <r>
      <rPr>
        <sz val="11"/>
        <rFont val="Calibri"/>
        <family val="2"/>
      </rPr>
      <t>LENA MAE WALKER</t>
    </r>
  </si>
  <si>
    <r>
      <rPr>
        <sz val="12"/>
        <rFont val="Calibri"/>
        <family val="2"/>
      </rPr>
      <t>NAME</t>
    </r>
  </si>
  <si>
    <r>
      <rPr>
        <sz val="12"/>
        <rFont val="Calibri"/>
        <family val="2"/>
      </rPr>
      <t>COLTON WARE</t>
    </r>
  </si>
  <si>
    <r>
      <rPr>
        <sz val="12"/>
        <rFont val="Arial"/>
        <family val="2"/>
      </rPr>
      <t>JESSE LAMB</t>
    </r>
  </si>
  <si>
    <r>
      <rPr>
        <sz val="12"/>
        <rFont val="Arial"/>
        <family val="2"/>
      </rPr>
      <t>ETHAN MANNING</t>
    </r>
  </si>
  <si>
    <r>
      <rPr>
        <sz val="12"/>
        <rFont val="Arial"/>
        <family val="2"/>
      </rPr>
      <t>AUBREY POSEY</t>
    </r>
  </si>
  <si>
    <r>
      <rPr>
        <sz val="12"/>
        <rFont val="Calibri"/>
        <family val="2"/>
      </rPr>
      <t>BRONCLYN HAMMETT</t>
    </r>
  </si>
  <si>
    <r>
      <rPr>
        <sz val="12"/>
        <rFont val="Calibri"/>
        <family val="2"/>
      </rPr>
      <t>MADDOX PATE</t>
    </r>
  </si>
  <si>
    <r>
      <rPr>
        <sz val="12"/>
        <rFont val="Calibri"/>
        <family val="2"/>
      </rPr>
      <t>CAYDEN SHEPPARD</t>
    </r>
  </si>
  <si>
    <r>
      <rPr>
        <sz val="12"/>
        <rFont val="Calibri"/>
        <family val="2"/>
      </rPr>
      <t>HENSLEE WARE</t>
    </r>
  </si>
  <si>
    <r>
      <rPr>
        <sz val="12"/>
        <rFont val="Arial"/>
        <family val="2"/>
      </rPr>
      <t>PRESTON HENDERSON</t>
    </r>
  </si>
  <si>
    <r>
      <rPr>
        <sz val="12"/>
        <rFont val="Arial"/>
        <family val="2"/>
      </rPr>
      <t>X</t>
    </r>
  </si>
  <si>
    <r>
      <rPr>
        <sz val="12"/>
        <rFont val="Calibri"/>
        <family val="2"/>
      </rPr>
      <t>AUBREY POSEY</t>
    </r>
  </si>
  <si>
    <r>
      <rPr>
        <sz val="12"/>
        <rFont val="Arial"/>
        <family val="2"/>
      </rPr>
      <t>CAYDEN SHEPPARD</t>
    </r>
  </si>
  <si>
    <r>
      <rPr>
        <sz val="12"/>
        <rFont val="Calibri"/>
        <family val="2"/>
      </rPr>
      <t>RYLAN MATTHEWS</t>
    </r>
  </si>
  <si>
    <r>
      <rPr>
        <sz val="12"/>
        <rFont val="Calibri"/>
        <family val="2"/>
      </rPr>
      <t>COLT JAMES</t>
    </r>
  </si>
  <si>
    <r>
      <rPr>
        <sz val="12"/>
        <rFont val="Calibri"/>
        <family val="2"/>
      </rPr>
      <t>JESSE LAMB</t>
    </r>
  </si>
  <si>
    <r>
      <rPr>
        <sz val="12"/>
        <rFont val="Calibri"/>
        <family val="2"/>
      </rPr>
      <t>JACE COOPER</t>
    </r>
  </si>
  <si>
    <r>
      <rPr>
        <sz val="12"/>
        <rFont val="Calibri"/>
        <family val="2"/>
      </rPr>
      <t>X</t>
    </r>
  </si>
  <si>
    <r>
      <rPr>
        <sz val="12"/>
        <rFont val="Calibri"/>
        <family val="2"/>
      </rPr>
      <t>BRANTLEY THOMAS</t>
    </r>
  </si>
  <si>
    <r>
      <rPr>
        <sz val="12"/>
        <rFont val="Arial"/>
        <family val="2"/>
      </rPr>
      <t>MADDOX PATE</t>
    </r>
  </si>
  <si>
    <r>
      <rPr>
        <sz val="12"/>
        <rFont val="Calibri"/>
        <family val="2"/>
      </rPr>
      <t>KIARA BALLEW</t>
    </r>
  </si>
  <si>
    <r>
      <rPr>
        <sz val="12"/>
        <rFont val="Arial"/>
        <family val="2"/>
      </rPr>
      <t>BRONCLYN HAMMETT</t>
    </r>
  </si>
  <si>
    <r>
      <rPr>
        <sz val="12"/>
        <rFont val="Calibri"/>
        <family val="2"/>
      </rPr>
      <t>RYLAN COOPER</t>
    </r>
  </si>
  <si>
    <r>
      <rPr>
        <sz val="12"/>
        <rFont val="Arial"/>
        <family val="2"/>
      </rPr>
      <t>BRANTLEY THOMAS</t>
    </r>
  </si>
  <si>
    <r>
      <rPr>
        <sz val="12"/>
        <rFont val="Arial"/>
        <family val="2"/>
      </rPr>
      <t>COLT JAMES</t>
    </r>
  </si>
  <si>
    <r>
      <rPr>
        <sz val="12"/>
        <rFont val="Calibri"/>
        <family val="2"/>
      </rPr>
      <t>ETHAN MANNING</t>
    </r>
  </si>
  <si>
    <r>
      <rPr>
        <sz val="12"/>
        <rFont val="Calibri"/>
        <family val="2"/>
      </rPr>
      <t>CODY ERICKSON</t>
    </r>
  </si>
  <si>
    <r>
      <rPr>
        <sz val="12"/>
        <rFont val="Arial"/>
        <family val="2"/>
      </rPr>
      <t>RYLAN MATTHEWS</t>
    </r>
  </si>
  <si>
    <r>
      <rPr>
        <sz val="12"/>
        <rFont val="Arial"/>
        <family val="2"/>
      </rPr>
      <t>SARA KATE WALKER</t>
    </r>
  </si>
  <si>
    <r>
      <rPr>
        <sz val="12"/>
        <rFont val="Arial"/>
        <family val="2"/>
      </rPr>
      <t>COLTON WARE</t>
    </r>
  </si>
  <si>
    <r>
      <rPr>
        <sz val="12"/>
        <rFont val="Calibri"/>
        <family val="2"/>
      </rPr>
      <t>MASON COTTINGHAM</t>
    </r>
  </si>
  <si>
    <r>
      <rPr>
        <sz val="12"/>
        <rFont val="Arial"/>
        <family val="2"/>
      </rPr>
      <t>JACE COOPER</t>
    </r>
  </si>
  <si>
    <r>
      <rPr>
        <sz val="12"/>
        <rFont val="Arial"/>
        <family val="2"/>
      </rPr>
      <t>GAGE FINKLEA</t>
    </r>
  </si>
  <si>
    <r>
      <rPr>
        <sz val="12"/>
        <rFont val="Calibri"/>
        <family val="2"/>
      </rPr>
      <t>HUNTER TREADAWAY</t>
    </r>
  </si>
  <si>
    <r>
      <rPr>
        <b/>
        <sz val="12"/>
        <rFont val="Arial"/>
        <family val="2"/>
      </rPr>
      <t>WRANGLERS BOYS BAR</t>
    </r>
  </si>
  <si>
    <r>
      <rPr>
        <b/>
        <sz val="12"/>
        <rFont val="Arial"/>
        <family val="2"/>
      </rPr>
      <t xml:space="preserve">RELS       </t>
    </r>
  </si>
  <si>
    <r>
      <rPr>
        <b/>
        <sz val="12"/>
        <rFont val="Arial"/>
        <family val="2"/>
      </rPr>
      <t>NAME</t>
    </r>
  </si>
  <si>
    <r>
      <rPr>
        <b/>
        <sz val="12"/>
        <rFont val="Arial"/>
        <family val="2"/>
      </rPr>
      <t>MAR</t>
    </r>
  </si>
  <si>
    <r>
      <rPr>
        <b/>
        <sz val="12"/>
        <rFont val="Arial"/>
        <family val="2"/>
      </rPr>
      <t>APR</t>
    </r>
  </si>
  <si>
    <r>
      <rPr>
        <b/>
        <sz val="12"/>
        <rFont val="Arial"/>
        <family val="2"/>
      </rPr>
      <t>MAY</t>
    </r>
  </si>
  <si>
    <r>
      <rPr>
        <b/>
        <sz val="12"/>
        <rFont val="Arial"/>
        <family val="2"/>
      </rPr>
      <t>JUNE</t>
    </r>
  </si>
  <si>
    <r>
      <rPr>
        <b/>
        <sz val="12"/>
        <rFont val="Arial"/>
        <family val="2"/>
      </rPr>
      <t>AUG</t>
    </r>
  </si>
  <si>
    <r>
      <rPr>
        <b/>
        <sz val="12"/>
        <rFont val="Arial"/>
        <family val="2"/>
      </rPr>
      <t>SEPT</t>
    </r>
  </si>
  <si>
    <r>
      <rPr>
        <b/>
        <sz val="12"/>
        <rFont val="Arial"/>
        <family val="2"/>
      </rPr>
      <t>OCT</t>
    </r>
  </si>
  <si>
    <r>
      <rPr>
        <b/>
        <sz val="12"/>
        <rFont val="Arial"/>
        <family val="2"/>
      </rPr>
      <t>TOTAL</t>
    </r>
  </si>
  <si>
    <r>
      <rPr>
        <sz val="12"/>
        <rFont val="Arial"/>
        <family val="2"/>
      </rPr>
      <t>CODY ERICKSON</t>
    </r>
  </si>
  <si>
    <r>
      <rPr>
        <b/>
        <sz val="12"/>
        <rFont val="Arial"/>
        <family val="2"/>
      </rPr>
      <t>WRANGLER BOYS POLES</t>
    </r>
  </si>
  <si>
    <r>
      <rPr>
        <b/>
        <sz val="12"/>
        <rFont val="Arial"/>
        <family val="2"/>
      </rPr>
      <t>WRANGLER BOYS GOAT</t>
    </r>
  </si>
  <si>
    <r>
      <rPr>
        <b/>
        <sz val="12"/>
        <rFont val="Arial"/>
        <family val="2"/>
      </rPr>
      <t>S</t>
    </r>
  </si>
  <si>
    <r>
      <rPr>
        <b/>
        <sz val="12"/>
        <rFont val="Arial"/>
        <family val="2"/>
      </rPr>
      <t>WRANGLER BOYS FLAGS</t>
    </r>
  </si>
  <si>
    <r>
      <rPr>
        <b/>
        <sz val="12"/>
        <rFont val="Arial"/>
        <family val="2"/>
      </rPr>
      <t>WRANGLER BOYS CALF ROPING</t>
    </r>
  </si>
  <si>
    <r>
      <rPr>
        <b/>
        <sz val="12"/>
        <rFont val="Arial"/>
        <family val="2"/>
      </rPr>
      <t>WRANGLER CALF RIDING</t>
    </r>
  </si>
  <si>
    <r>
      <rPr>
        <sz val="12"/>
        <rFont val="Arial"/>
        <family val="2"/>
      </rPr>
      <t>CARTER GUFFEY</t>
    </r>
  </si>
  <si>
    <r>
      <rPr>
        <sz val="12"/>
        <rFont val="Arial"/>
        <family val="2"/>
      </rPr>
      <t>TRENT LEE TROTMAN</t>
    </r>
  </si>
  <si>
    <r>
      <rPr>
        <b/>
        <sz val="18"/>
        <rFont val="Calibri"/>
        <family val="2"/>
      </rPr>
      <t>Rustlers Leadline Barrels</t>
    </r>
  </si>
  <si>
    <r>
      <rPr>
        <sz val="11"/>
        <rFont val="Calibri"/>
        <family val="2"/>
      </rPr>
      <t>EMILLIE MURRAY</t>
    </r>
  </si>
  <si>
    <r>
      <rPr>
        <sz val="11"/>
        <rFont val="Calibri"/>
        <family val="2"/>
      </rPr>
      <t>x</t>
    </r>
  </si>
  <si>
    <r>
      <rPr>
        <sz val="11"/>
        <rFont val="Calibri"/>
        <family val="2"/>
      </rPr>
      <t>Ivy Atkins</t>
    </r>
  </si>
  <si>
    <r>
      <rPr>
        <b/>
        <sz val="18"/>
        <rFont val="Calibri"/>
        <family val="2"/>
      </rPr>
      <t>RUSTLER BARRELS</t>
    </r>
  </si>
  <si>
    <r>
      <rPr>
        <sz val="11"/>
        <rFont val="Calibri"/>
        <family val="2"/>
      </rPr>
      <t>TRIPP JENKINS</t>
    </r>
  </si>
  <si>
    <r>
      <rPr>
        <sz val="11"/>
        <rFont val="Calibri"/>
        <family val="2"/>
      </rPr>
      <t>COLTON MORRISON</t>
    </r>
  </si>
  <si>
    <r>
      <rPr>
        <sz val="11"/>
        <rFont val="Calibri"/>
        <family val="2"/>
      </rPr>
      <t>ADELYN PARKER</t>
    </r>
  </si>
  <si>
    <r>
      <rPr>
        <sz val="11"/>
        <rFont val="Calibri"/>
        <family val="2"/>
      </rPr>
      <t>LILLEE ANN SPARKMAN</t>
    </r>
  </si>
  <si>
    <r>
      <rPr>
        <sz val="11"/>
        <rFont val="Calibri"/>
        <family val="2"/>
      </rPr>
      <t>KYLIE JAMES</t>
    </r>
  </si>
  <si>
    <r>
      <rPr>
        <sz val="11"/>
        <rFont val="Calibri"/>
        <family val="2"/>
      </rPr>
      <t>CARALINE FURGERSON</t>
    </r>
  </si>
  <si>
    <r>
      <rPr>
        <sz val="11"/>
        <rFont val="Calibri"/>
        <family val="2"/>
      </rPr>
      <t>TALLENT GOLDMAN</t>
    </r>
  </si>
  <si>
    <r>
      <rPr>
        <b/>
        <sz val="18"/>
        <rFont val="Calibri"/>
        <family val="2"/>
      </rPr>
      <t>RUSTLER LEADLINE POLES</t>
    </r>
  </si>
  <si>
    <r>
      <rPr>
        <b/>
        <sz val="18"/>
        <rFont val="Calibri"/>
        <family val="2"/>
      </rPr>
      <t>RUSTLER POLES</t>
    </r>
  </si>
  <si>
    <r>
      <rPr>
        <b/>
        <sz val="18"/>
        <rFont val="Calibri"/>
        <family val="2"/>
      </rPr>
      <t>UNMOUNTED GOATS</t>
    </r>
  </si>
  <si>
    <r>
      <rPr>
        <sz val="11"/>
        <rFont val="Calibri"/>
        <family val="2"/>
      </rPr>
      <t>JW COOK</t>
    </r>
  </si>
  <si>
    <r>
      <rPr>
        <sz val="11"/>
        <rFont val="Calibri"/>
        <family val="2"/>
      </rPr>
      <t>Ridge Walker</t>
    </r>
  </si>
  <si>
    <r>
      <rPr>
        <b/>
        <sz val="18"/>
        <rFont val="Calibri"/>
        <family val="2"/>
      </rPr>
      <t>MOUNTED GOATS</t>
    </r>
  </si>
  <si>
    <r>
      <rPr>
        <sz val="11"/>
        <rFont val="Calibri"/>
        <family val="2"/>
      </rPr>
      <t>COOPER CLARK</t>
    </r>
  </si>
  <si>
    <r>
      <rPr>
        <b/>
        <sz val="18"/>
        <rFont val="Calibri"/>
        <family val="2"/>
      </rPr>
      <t>RUSTLER DUMMY ROPING</t>
    </r>
  </si>
  <si>
    <r>
      <rPr>
        <sz val="11"/>
        <rFont val="Calibri"/>
        <family val="2"/>
      </rPr>
      <t>BRASHER WRIGHT</t>
    </r>
  </si>
  <si>
    <r>
      <rPr>
        <sz val="11"/>
        <rFont val="Calibri"/>
        <family val="2"/>
      </rPr>
      <t>RIDGE WALKER</t>
    </r>
  </si>
  <si>
    <r>
      <rPr>
        <sz val="11"/>
        <rFont val="Calibri"/>
        <family val="2"/>
      </rPr>
      <t>KOLTER GIPSON</t>
    </r>
  </si>
  <si>
    <r>
      <rPr>
        <b/>
        <sz val="18"/>
        <rFont val="Calibri"/>
        <family val="2"/>
      </rPr>
      <t>RUSTLERS CALF</t>
    </r>
  </si>
  <si>
    <r>
      <rPr>
        <b/>
        <sz val="18"/>
        <rFont val="Calibri"/>
        <family val="2"/>
      </rPr>
      <t>RIDING</t>
    </r>
  </si>
  <si>
    <r>
      <rPr>
        <sz val="11"/>
        <rFont val="Calibri"/>
        <family val="2"/>
      </rPr>
      <t>CODY GRAHAM</t>
    </r>
  </si>
  <si>
    <r>
      <rPr>
        <b/>
        <sz val="18"/>
        <rFont val="Calibri"/>
        <family val="2"/>
      </rPr>
      <t>RUSTLERS FLAG</t>
    </r>
  </si>
  <si>
    <r>
      <rPr>
        <b/>
        <sz val="18"/>
        <rFont val="Calibri"/>
        <family val="2"/>
      </rPr>
      <t>S</t>
    </r>
  </si>
  <si>
    <r>
      <rPr>
        <sz val="11"/>
        <rFont val="Calibri"/>
        <family val="2"/>
      </rPr>
      <t>ELLIS JAMES GOLDMAN</t>
    </r>
  </si>
  <si>
    <r>
      <rPr>
        <b/>
        <sz val="18"/>
        <rFont val="Calibri"/>
        <family val="2"/>
      </rPr>
      <t>MUTTON BUSTING</t>
    </r>
  </si>
  <si>
    <r>
      <rPr>
        <b/>
        <sz val="18"/>
        <rFont val="Calibri"/>
        <family val="2"/>
      </rPr>
      <t>Buckaroo Stick Horse Race</t>
    </r>
  </si>
  <si>
    <r>
      <rPr>
        <sz val="11"/>
        <rFont val="Calibri"/>
        <family val="2"/>
      </rPr>
      <t>Cash Whitt</t>
    </r>
  </si>
  <si>
    <r>
      <rPr>
        <sz val="11"/>
        <rFont val="Calibri"/>
        <family val="2"/>
      </rPr>
      <t>Seabastyan Pippin</t>
    </r>
  </si>
  <si>
    <r>
      <rPr>
        <sz val="12"/>
        <rFont val="Calibri"/>
        <family val="2"/>
      </rPr>
      <t>Grantlin Rodenberry</t>
    </r>
  </si>
  <si>
    <r>
      <rPr>
        <sz val="12"/>
        <rFont val="Calibri"/>
        <family val="2"/>
      </rPr>
      <t>Athens Grooms</t>
    </r>
  </si>
  <si>
    <r>
      <rPr>
        <sz val="12"/>
        <rFont val="Calibri"/>
        <family val="2"/>
      </rPr>
      <t>Ian Hawk Arnold</t>
    </r>
  </si>
  <si>
    <r>
      <rPr>
        <b/>
        <sz val="18"/>
        <rFont val="Calibri"/>
        <family val="2"/>
      </rPr>
      <t>Buckaroo Dummy Roping</t>
    </r>
  </si>
  <si>
    <r>
      <rPr>
        <sz val="12"/>
        <rFont val="Calibri"/>
        <family val="2"/>
      </rPr>
      <t>Ellis James Goldman</t>
    </r>
  </si>
  <si>
    <r>
      <rPr>
        <sz val="12"/>
        <rFont val="Calibri"/>
        <family val="2"/>
      </rPr>
      <t>CLAYTON WARE</t>
    </r>
  </si>
  <si>
    <r>
      <rPr>
        <sz val="12"/>
        <rFont val="Calibri"/>
        <family val="2"/>
      </rPr>
      <t>GRANTLYN RODENBERRY</t>
    </r>
  </si>
  <si>
    <r>
      <rPr>
        <sz val="12"/>
        <rFont val="Calibri"/>
        <family val="2"/>
      </rPr>
      <t>JHETT ATKINS</t>
    </r>
  </si>
  <si>
    <r>
      <rPr>
        <b/>
        <sz val="18"/>
        <rFont val="Calibri"/>
        <family val="2"/>
      </rPr>
      <t>Buckaroo GOATS</t>
    </r>
  </si>
  <si>
    <r>
      <rPr>
        <sz val="11"/>
        <rFont val="Calibri"/>
        <family val="2"/>
      </rPr>
      <t>Ellis James Goldman</t>
    </r>
  </si>
  <si>
    <r>
      <rPr>
        <sz val="11"/>
        <rFont val="Calibri"/>
        <family val="2"/>
      </rPr>
      <t>Paisley Gant</t>
    </r>
  </si>
  <si>
    <r>
      <rPr>
        <sz val="11"/>
        <rFont val="Calibri"/>
        <family val="2"/>
      </rPr>
      <t>Hattie Wright</t>
    </r>
  </si>
  <si>
    <r>
      <rPr>
        <sz val="11"/>
        <rFont val="Calibri"/>
        <family val="2"/>
      </rPr>
      <t>Grantlin Rodenberry</t>
    </r>
  </si>
  <si>
    <r>
      <rPr>
        <sz val="11"/>
        <rFont val="Calibri"/>
        <family val="2"/>
      </rPr>
      <t>Lydia Murray</t>
    </r>
  </si>
  <si>
    <r>
      <rPr>
        <sz val="11"/>
        <rFont val="Calibri"/>
        <family val="2"/>
      </rPr>
      <t>Kollier Gipson</t>
    </r>
  </si>
  <si>
    <r>
      <rPr>
        <sz val="11"/>
        <rFont val="Calibri"/>
        <family val="2"/>
      </rPr>
      <t>Aubree Wheeler</t>
    </r>
  </si>
  <si>
    <r>
      <rPr>
        <sz val="11"/>
        <rFont val="Calibri"/>
        <family val="2"/>
      </rPr>
      <t>Ian Hawk Arnold</t>
    </r>
  </si>
  <si>
    <r>
      <rPr>
        <sz val="11"/>
        <rFont val="Calibri"/>
        <family val="2"/>
      </rPr>
      <t>AUGUSTUS WILBORN</t>
    </r>
  </si>
  <si>
    <r>
      <rPr>
        <sz val="11"/>
        <rFont val="Calibri"/>
        <family val="2"/>
      </rPr>
      <t>JHETT ATKINS</t>
    </r>
  </si>
  <si>
    <r>
      <rPr>
        <sz val="11"/>
        <rFont val="Calibri"/>
        <family val="2"/>
      </rPr>
      <t>CLAYTON WARE</t>
    </r>
  </si>
  <si>
    <r>
      <rPr>
        <sz val="11"/>
        <rFont val="Calibri"/>
        <family val="2"/>
      </rPr>
      <t>ATHENS GROOMS</t>
    </r>
  </si>
  <si>
    <r>
      <rPr>
        <b/>
        <sz val="18"/>
        <rFont val="Calibri"/>
        <family val="2"/>
      </rPr>
      <t>BUCKAROO Leadline Barrels</t>
    </r>
  </si>
  <si>
    <r>
      <rPr>
        <sz val="11"/>
        <rFont val="Calibri"/>
        <family val="2"/>
      </rPr>
      <t>Clayton Ware</t>
    </r>
  </si>
  <si>
    <r>
      <rPr>
        <sz val="11"/>
        <rFont val="Calibri"/>
        <family val="2"/>
      </rPr>
      <t>BRYLEIGH CANNON</t>
    </r>
  </si>
  <si>
    <r>
      <rPr>
        <b/>
        <sz val="18"/>
        <rFont val="Calibri"/>
        <family val="2"/>
      </rPr>
      <t>BUCKAROO Leadline Poles</t>
    </r>
  </si>
  <si>
    <r>
      <rPr>
        <sz val="12"/>
        <rFont val="Calibri"/>
        <family val="2"/>
      </rPr>
      <t>AUGUSTUS WILBORN</t>
    </r>
  </si>
  <si>
    <r>
      <rPr>
        <b/>
        <sz val="18"/>
        <rFont val="Calibri"/>
        <family val="2"/>
      </rPr>
      <t>BUCKAROO BARRELS</t>
    </r>
  </si>
  <si>
    <r>
      <rPr>
        <b/>
        <sz val="18"/>
        <rFont val="Calibri"/>
        <family val="2"/>
      </rPr>
      <t>BUCKAROO POLES</t>
    </r>
  </si>
  <si>
    <r>
      <rPr>
        <b/>
        <sz val="16"/>
        <rFont val="Calibri"/>
        <family val="2"/>
      </rPr>
      <t>RUSTLER ALL AROUND</t>
    </r>
  </si>
  <si>
    <r>
      <rPr>
        <b/>
        <sz val="12"/>
        <rFont val="Calibri"/>
        <family val="2"/>
      </rPr>
      <t>** To be eligible for All Around you must compete in at least 3 events per rodeo and at least 5 rodeos before fina</t>
    </r>
  </si>
  <si>
    <r>
      <rPr>
        <b/>
        <sz val="12"/>
        <rFont val="Calibri"/>
        <family val="2"/>
      </rPr>
      <t>BUCKAROO ALL AROUND</t>
    </r>
  </si>
  <si>
    <r>
      <rPr>
        <b/>
        <sz val="12"/>
        <rFont val="Calibri"/>
        <family val="2"/>
      </rPr>
      <t xml:space="preserve"> ** To be eligible for All Around you must compete in at least 3 events per rodeo and at least 5 rodeos before fin</t>
    </r>
  </si>
  <si>
    <r>
      <rPr>
        <b/>
        <sz val="16"/>
        <rFont val="Calibri"/>
        <family val="2"/>
      </rPr>
      <t>WRANGLER GIRL ALL AROUND</t>
    </r>
  </si>
  <si>
    <r>
      <rPr>
        <b/>
        <sz val="16"/>
        <rFont val="Calibri"/>
        <family val="2"/>
      </rPr>
      <t>WRANGLER ALL AROUND BOYS</t>
    </r>
  </si>
  <si>
    <r>
      <rPr>
        <b/>
        <sz val="11"/>
        <rFont val="Calibri"/>
        <family val="2"/>
      </rPr>
      <t>** To be eligible for All Around you must compete in at least 3 events per rodeo and at least 5 rodeos before finals</t>
    </r>
  </si>
  <si>
    <r>
      <rPr>
        <b/>
        <sz val="16"/>
        <rFont val="Calibri"/>
        <family val="2"/>
      </rPr>
      <t>JUNIOR ALL AROUND GIRLS</t>
    </r>
  </si>
  <si>
    <r>
      <rPr>
        <b/>
        <sz val="12"/>
        <rFont val="Calibri"/>
        <family val="2"/>
      </rPr>
      <t>** To be eligible for All Around you must compete in at least 3 events per rodeo and at least 5 rodeos bef</t>
    </r>
  </si>
  <si>
    <r>
      <rPr>
        <b/>
        <sz val="16"/>
        <rFont val="Calibri"/>
        <family val="2"/>
      </rPr>
      <t>JUNIOR ALL AROUND BOYS</t>
    </r>
  </si>
  <si>
    <r>
      <rPr>
        <sz val="11"/>
        <rFont val="Calibri"/>
        <family val="2"/>
      </rPr>
      <t>NAME</t>
    </r>
  </si>
  <si>
    <r>
      <rPr>
        <sz val="11"/>
        <rFont val="Calibri"/>
        <family val="2"/>
      </rPr>
      <t>** To be eligible for All Around you must compete in at least 3 events per rodeo and at least 5 rodeos before finals</t>
    </r>
  </si>
  <si>
    <r>
      <rPr>
        <b/>
        <sz val="16"/>
        <rFont val="Calibri"/>
        <family val="2"/>
      </rPr>
      <t>SENIOR GIRLS ALL AROUND</t>
    </r>
  </si>
  <si>
    <r>
      <rPr>
        <b/>
        <sz val="16"/>
        <rFont val="Calibri"/>
        <family val="2"/>
      </rPr>
      <t>SENIOR Boys ALL AROUND</t>
    </r>
  </si>
  <si>
    <t>Paisley Gant</t>
  </si>
  <si>
    <t>Jhett Atkins</t>
  </si>
  <si>
    <t>X</t>
  </si>
  <si>
    <t>Kordella Brown</t>
  </si>
  <si>
    <t>Augustus Wilborn</t>
  </si>
  <si>
    <t>Sadie Campbell</t>
  </si>
  <si>
    <t>John Henry Carroll</t>
  </si>
  <si>
    <t>Lillee Ann Sparkman</t>
  </si>
  <si>
    <t>Cooper Clark</t>
  </si>
  <si>
    <t>5 and under-only can win money</t>
  </si>
  <si>
    <t>IVY ATKINS</t>
  </si>
  <si>
    <t>SADIE CAMPBELL</t>
  </si>
  <si>
    <t>Rustlers Chute Roping</t>
  </si>
  <si>
    <t>Tripp Jenkins</t>
  </si>
  <si>
    <t>Tallent Goldman</t>
  </si>
  <si>
    <t>Rustler Mini Ranch Bronc</t>
  </si>
  <si>
    <t>BLAKE GUINN</t>
  </si>
  <si>
    <t>COLTON CAMPBELL</t>
  </si>
  <si>
    <t>BRANTLEY THOMAS</t>
  </si>
  <si>
    <r>
      <rPr>
        <b/>
        <sz val="12"/>
        <rFont val="Verdana"/>
        <family val="2"/>
      </rPr>
      <t>CHUTE DOGGIN</t>
    </r>
  </si>
  <si>
    <t>WRANGLERS BOYS CHUTE ROPING</t>
  </si>
  <si>
    <t>WRANGLERS BOYS Mini Ranch Bronc</t>
  </si>
  <si>
    <t>JACE COOPER</t>
  </si>
  <si>
    <t>TRENT LEE TROTMAN</t>
  </si>
  <si>
    <t>KADE MCGEE</t>
  </si>
  <si>
    <t>FLANK &amp; TIE</t>
  </si>
  <si>
    <t>ETHAN MANNING</t>
  </si>
  <si>
    <t>BREAKAWAY ROPING</t>
  </si>
  <si>
    <t>SAWYER LEDBETTER</t>
  </si>
  <si>
    <t>RIBBON ROPING RUNNER</t>
  </si>
  <si>
    <t>RIBBON ROPING ROPER</t>
  </si>
  <si>
    <t>STEER STOPPING</t>
  </si>
  <si>
    <t>CODY ERICKSON</t>
  </si>
  <si>
    <t>CALF ROPING</t>
  </si>
  <si>
    <t>TEAM ROPING HEADING</t>
  </si>
  <si>
    <t>TEAM ROPING HEELING</t>
  </si>
  <si>
    <t>AUBREY POSEY</t>
  </si>
  <si>
    <t>RYLAN MATTHEWS</t>
  </si>
  <si>
    <t>RYLAN COOPER</t>
  </si>
  <si>
    <t>PRESLEY GUINN</t>
  </si>
  <si>
    <t>TOTAL</t>
  </si>
  <si>
    <t>WRANGLER GIRLS FLAGS</t>
  </si>
  <si>
    <t>WRANGLER GIRLS GOATS</t>
  </si>
  <si>
    <t>ABIGAIL COTTINGHAM</t>
  </si>
  <si>
    <t>WRANGLERS GIRLS POLES</t>
  </si>
  <si>
    <t>SENIOR BULLS</t>
  </si>
  <si>
    <t>COLE HENSON</t>
  </si>
  <si>
    <t>COLT COKER</t>
  </si>
  <si>
    <t>HARPER STANLEY</t>
  </si>
  <si>
    <t>JOSIE CONWELL</t>
  </si>
  <si>
    <t>LOVE NUCKOLS</t>
  </si>
  <si>
    <t>MEMPHIS BATTLES</t>
  </si>
  <si>
    <t>OWEN BLACKWELL</t>
  </si>
  <si>
    <t>JR BOYS Ranch Saddle Bronc</t>
  </si>
  <si>
    <t>BRIAR SIMS</t>
  </si>
  <si>
    <t>GAGE FINKLEA</t>
  </si>
  <si>
    <t>ZOE WRIGHT</t>
  </si>
  <si>
    <t>JACOB GILLILAND</t>
  </si>
  <si>
    <t>COLTON MORRISON</t>
  </si>
  <si>
    <t>Kolter Gipson</t>
  </si>
  <si>
    <t>Kalan Smith</t>
  </si>
  <si>
    <t>Bailey Smith</t>
  </si>
  <si>
    <t>Jentre Smith</t>
  </si>
  <si>
    <t>Ridge Walker</t>
  </si>
  <si>
    <t>Rolins Bray</t>
  </si>
  <si>
    <t>Cody Graham</t>
  </si>
  <si>
    <t>COOPER CLARK</t>
  </si>
  <si>
    <t>KOLTER GIPSON</t>
  </si>
  <si>
    <t>not sure if he gets both first and second place points here-june rodeo</t>
  </si>
  <si>
    <t>EMMA GIBSON</t>
  </si>
  <si>
    <t>ALAINA LAMB</t>
  </si>
  <si>
    <t>BRYNLEE JOHNSON</t>
  </si>
  <si>
    <t>CONNOR OSBY</t>
  </si>
  <si>
    <t>JACKSON HARRIS</t>
  </si>
  <si>
    <t>MACKENZIE DOCKERY</t>
  </si>
  <si>
    <t>ALEXA PROULX</t>
  </si>
  <si>
    <t>Julia Mayo</t>
  </si>
  <si>
    <t>x</t>
  </si>
  <si>
    <t>Addilyn Tarvin</t>
  </si>
  <si>
    <t>Hattie Wright</t>
  </si>
  <si>
    <t>Cody graham</t>
  </si>
  <si>
    <t>Makenna Cahoon</t>
  </si>
  <si>
    <t>ANDY MATTOX</t>
  </si>
  <si>
    <t>LANEY SPARKMAN</t>
  </si>
  <si>
    <t>KALLIE MATTOX</t>
  </si>
  <si>
    <t>BRYSTOL EAGERTON</t>
  </si>
  <si>
    <t>Ellie Niedergall</t>
  </si>
  <si>
    <t>Ava Cothran</t>
  </si>
  <si>
    <t>AVA COTHRAN</t>
  </si>
  <si>
    <t>KYRON BURNHAM</t>
  </si>
  <si>
    <t>Ella Parton</t>
  </si>
  <si>
    <t>Ellis-James Goldman</t>
  </si>
  <si>
    <t>Clayton Ware</t>
  </si>
  <si>
    <t>Grantlin Rodenberry</t>
  </si>
  <si>
    <t>Cash Whitt</t>
  </si>
  <si>
    <t>Jhett Akins</t>
  </si>
  <si>
    <t>Colton Morrison</t>
  </si>
  <si>
    <t>Lillie Ann Sparkman</t>
  </si>
  <si>
    <t>Adelyn Parker</t>
  </si>
  <si>
    <t>Brantley Thomas</t>
  </si>
  <si>
    <t>Cody Erickson</t>
  </si>
  <si>
    <t>Rylan Matthews</t>
  </si>
  <si>
    <t>Rylan Cooper</t>
  </si>
  <si>
    <t>Presley Guinn</t>
  </si>
  <si>
    <t>Brystol Eagerton</t>
  </si>
  <si>
    <t>Haydin Fortenberry</t>
  </si>
  <si>
    <t>Laney Sparkman</t>
  </si>
  <si>
    <t>Jessa Pence</t>
  </si>
  <si>
    <t>Abigail Cottingham</t>
  </si>
  <si>
    <t>Henslee Ware</t>
  </si>
  <si>
    <t>Emma Parton</t>
  </si>
  <si>
    <t>Colton Ware</t>
  </si>
  <si>
    <t>is this guy a junior or senior? Assuming these points don’t count bc he is competing one age group up ??</t>
  </si>
  <si>
    <t>Cierre Green</t>
  </si>
  <si>
    <t>Aubrey posey</t>
  </si>
  <si>
    <t>Ethan Manning</t>
  </si>
  <si>
    <t>Maddox Pate</t>
  </si>
  <si>
    <t>Lydia Blackwell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</si>
</sst>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0"/>
      <color rgb="FF000000"/>
      <name val="Times New Roman"/>
      <charset val="204"/>
    </font>
    <font>
      <b/>
      <sz val="18"/>
      <name val="Calibri"/>
    </font>
    <font>
      <b/>
      <sz val="11"/>
      <name val="Calibri"/>
    </font>
    <font>
      <b/>
      <sz val="12"/>
      <name val="Calibri"/>
    </font>
    <font>
      <sz val="11"/>
      <name val="Calibri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2"/>
      <name val="Calibri"/>
    </font>
    <font>
      <sz val="12"/>
      <name val="Arial"/>
    </font>
    <font>
      <sz val="12"/>
      <color rgb="FF000000"/>
      <name val="Arial"/>
      <family val="2"/>
    </font>
    <font>
      <sz val="12"/>
      <color rgb="FF000000"/>
      <name val="Calibri"/>
      <family val="2"/>
    </font>
    <font>
      <b/>
      <sz val="20"/>
      <name val="Calibri"/>
    </font>
    <font>
      <b/>
      <sz val="12"/>
      <name val="Arial"/>
    </font>
    <font>
      <b/>
      <sz val="16"/>
      <name val="Calibri"/>
    </font>
    <font>
      <b/>
      <sz val="18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sz val="12"/>
      <name val="Calibri"/>
      <family val="2"/>
    </font>
    <font>
      <sz val="12"/>
      <name val="Arial"/>
      <family val="2"/>
    </font>
    <font>
      <b/>
      <sz val="20"/>
      <name val="Calibri"/>
      <family val="2"/>
    </font>
    <font>
      <b/>
      <sz val="12"/>
      <name val="Arial"/>
      <family val="2"/>
    </font>
    <font>
      <b/>
      <sz val="16"/>
      <name val="Calibri"/>
      <family val="2"/>
    </font>
    <font>
      <b/>
      <sz val="10"/>
      <color rgb="FFFF0000"/>
      <name val="Times New Roman"/>
      <family val="1"/>
    </font>
    <font>
      <sz val="10"/>
      <color rgb="FF000000"/>
      <name val="Times New Roman"/>
      <family val="1"/>
    </font>
    <font>
      <b/>
      <sz val="12"/>
      <name val="Verdana"/>
      <family val="2"/>
    </font>
    <font>
      <b/>
      <sz val="12"/>
      <name val="Sitka Small"/>
    </font>
    <font>
      <b/>
      <sz val="10"/>
      <color rgb="FF000000"/>
      <name val="Times New Roman"/>
      <family val="1"/>
    </font>
    <font>
      <sz val="1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BEBEBE"/>
      </patternFill>
    </fill>
    <fill>
      <patternFill patternType="solid">
        <fgColor rgb="FFFFFF00"/>
      </patternFill>
    </fill>
    <fill>
      <patternFill patternType="solid">
        <fgColor rgb="FF92D050"/>
      </patternFill>
    </fill>
    <fill>
      <patternFill patternType="solid">
        <fgColor rgb="FFADAAAA"/>
      </patternFill>
    </fill>
    <fill>
      <patternFill patternType="solid">
        <fgColor rgb="FFFFC000"/>
      </patternFill>
    </fill>
    <fill>
      <patternFill patternType="solid">
        <fgColor rgb="FF00AFEF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3"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0" fillId="3" borderId="2" xfId="0" applyFill="1" applyBorder="1" applyAlignment="1">
      <alignment horizontal="left" vertical="top" wrapText="1"/>
    </xf>
    <xf numFmtId="0" fontId="0" fillId="4" borderId="3" xfId="0" applyFill="1" applyBorder="1" applyAlignment="1">
      <alignment horizontal="left" vertical="top" wrapText="1"/>
    </xf>
    <xf numFmtId="0" fontId="0" fillId="4" borderId="2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0" fillId="3" borderId="3" xfId="0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0" fontId="0" fillId="4" borderId="0" xfId="0" applyFill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1" fontId="11" fillId="3" borderId="2" xfId="0" applyNumberFormat="1" applyFont="1" applyFill="1" applyBorder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8" borderId="0" xfId="0" applyFill="1" applyAlignment="1">
      <alignment horizontal="left" vertical="top"/>
    </xf>
    <xf numFmtId="0" fontId="24" fillId="0" borderId="0" xfId="0" applyFont="1" applyAlignment="1">
      <alignment horizontal="left" vertical="top"/>
    </xf>
    <xf numFmtId="1" fontId="11" fillId="4" borderId="0" xfId="0" applyNumberFormat="1" applyFont="1" applyFill="1" applyAlignment="1">
      <alignment horizontal="right" vertical="top" wrapText="1"/>
    </xf>
    <xf numFmtId="0" fontId="25" fillId="0" borderId="0" xfId="0" applyFont="1" applyAlignment="1">
      <alignment horizontal="left" vertical="top"/>
    </xf>
    <xf numFmtId="0" fontId="0" fillId="9" borderId="13" xfId="0" applyFill="1" applyBorder="1" applyAlignment="1">
      <alignment horizontal="left" vertical="top"/>
    </xf>
    <xf numFmtId="0" fontId="28" fillId="9" borderId="13" xfId="0" applyFont="1" applyFill="1" applyBorder="1" applyAlignment="1">
      <alignment horizontal="left" vertical="top"/>
    </xf>
    <xf numFmtId="0" fontId="3" fillId="3" borderId="5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3" fillId="4" borderId="6" xfId="0" applyFont="1" applyFill="1" applyBorder="1" applyAlignment="1">
      <alignment horizontal="left" vertical="top" wrapText="1"/>
    </xf>
    <xf numFmtId="0" fontId="0" fillId="3" borderId="7" xfId="0" applyFill="1" applyBorder="1" applyAlignment="1">
      <alignment horizontal="left" vertical="top" wrapText="1"/>
    </xf>
    <xf numFmtId="1" fontId="5" fillId="4" borderId="3" xfId="0" applyNumberFormat="1" applyFont="1" applyFill="1" applyBorder="1" applyAlignment="1">
      <alignment vertical="top" wrapText="1"/>
    </xf>
    <xf numFmtId="1" fontId="11" fillId="12" borderId="1" xfId="0" applyNumberFormat="1" applyFont="1" applyFill="1" applyBorder="1" applyAlignment="1">
      <alignment horizontal="left" vertical="top" wrapText="1"/>
    </xf>
    <xf numFmtId="1" fontId="11" fillId="12" borderId="2" xfId="0" applyNumberFormat="1" applyFont="1" applyFill="1" applyBorder="1" applyAlignment="1">
      <alignment horizontal="left" vertical="top" wrapText="1"/>
    </xf>
    <xf numFmtId="1" fontId="11" fillId="12" borderId="3" xfId="0" applyNumberFormat="1" applyFont="1" applyFill="1" applyBorder="1" applyAlignment="1">
      <alignment horizontal="left" vertical="top" wrapText="1"/>
    </xf>
    <xf numFmtId="0" fontId="0" fillId="12" borderId="1" xfId="0" applyFill="1" applyBorder="1" applyAlignment="1">
      <alignment horizontal="left" vertical="top" wrapText="1"/>
    </xf>
    <xf numFmtId="0" fontId="0" fillId="12" borderId="2" xfId="0" applyFill="1" applyBorder="1" applyAlignment="1">
      <alignment horizontal="left" vertical="top" wrapText="1"/>
    </xf>
    <xf numFmtId="0" fontId="0" fillId="12" borderId="3" xfId="0" applyFill="1" applyBorder="1" applyAlignment="1">
      <alignment horizontal="left" vertical="top" wrapText="1"/>
    </xf>
    <xf numFmtId="0" fontId="18" fillId="13" borderId="1" xfId="0" applyFont="1" applyFill="1" applyBorder="1" applyAlignment="1">
      <alignment horizontal="left" vertical="top" wrapText="1"/>
    </xf>
    <xf numFmtId="1" fontId="0" fillId="12" borderId="13" xfId="0" applyNumberFormat="1" applyFill="1" applyBorder="1" applyAlignment="1">
      <alignment horizontal="left" vertical="top"/>
    </xf>
    <xf numFmtId="1" fontId="0" fillId="13" borderId="13" xfId="0" applyNumberFormat="1" applyFill="1" applyBorder="1" applyAlignment="1">
      <alignment horizontal="left" vertical="top"/>
    </xf>
    <xf numFmtId="0" fontId="0" fillId="12" borderId="5" xfId="0" applyFill="1" applyBorder="1" applyAlignment="1">
      <alignment horizontal="left" vertical="top" wrapText="1"/>
    </xf>
    <xf numFmtId="0" fontId="0" fillId="12" borderId="0" xfId="0" applyFill="1" applyAlignment="1">
      <alignment horizontal="left" vertical="top" wrapText="1"/>
    </xf>
    <xf numFmtId="0" fontId="3" fillId="12" borderId="5" xfId="0" applyFont="1" applyFill="1" applyBorder="1" applyAlignment="1">
      <alignment horizontal="left" vertical="top" wrapText="1"/>
    </xf>
    <xf numFmtId="0" fontId="0" fillId="13" borderId="0" xfId="0" applyFill="1" applyAlignment="1">
      <alignment horizontal="left" vertical="top" wrapText="1"/>
    </xf>
    <xf numFmtId="0" fontId="3" fillId="13" borderId="5" xfId="0" applyFont="1" applyFill="1" applyBorder="1" applyAlignment="1">
      <alignment horizontal="left" vertical="top" wrapText="1"/>
    </xf>
    <xf numFmtId="0" fontId="3" fillId="13" borderId="1" xfId="0" applyFont="1" applyFill="1" applyBorder="1" applyAlignment="1">
      <alignment horizontal="left" vertical="top" wrapText="1"/>
    </xf>
    <xf numFmtId="0" fontId="0" fillId="10" borderId="0" xfId="0" applyFill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0" fillId="3" borderId="2" xfId="0" applyFill="1" applyBorder="1" applyAlignment="1">
      <alignment horizontal="left" vertical="top" wrapText="1"/>
    </xf>
    <xf numFmtId="0" fontId="0" fillId="3" borderId="3" xfId="0" applyFill="1" applyBorder="1" applyAlignment="1">
      <alignment horizontal="left" vertical="top" wrapText="1"/>
    </xf>
    <xf numFmtId="1" fontId="0" fillId="0" borderId="1" xfId="0" applyNumberFormat="1" applyBorder="1" applyAlignment="1">
      <alignment horizontal="left" vertical="top" wrapText="1"/>
    </xf>
    <xf numFmtId="0" fontId="0" fillId="12" borderId="2" xfId="0" applyFill="1" applyBorder="1" applyAlignment="1">
      <alignment horizontal="left" vertical="top" wrapText="1"/>
    </xf>
    <xf numFmtId="0" fontId="0" fillId="12" borderId="1" xfId="0" applyFill="1" applyBorder="1" applyAlignment="1">
      <alignment horizontal="left" vertical="top" wrapText="1"/>
    </xf>
    <xf numFmtId="0" fontId="0" fillId="12" borderId="3" xfId="0" applyFill="1" applyBorder="1" applyAlignment="1">
      <alignment horizontal="left" vertical="top" wrapText="1"/>
    </xf>
    <xf numFmtId="0" fontId="0" fillId="13" borderId="2" xfId="0" applyFill="1" applyBorder="1" applyAlignment="1">
      <alignment horizontal="left" vertical="top" wrapText="1"/>
    </xf>
    <xf numFmtId="1" fontId="5" fillId="12" borderId="1" xfId="0" applyNumberFormat="1" applyFont="1" applyFill="1" applyBorder="1" applyAlignment="1">
      <alignment horizontal="right" vertical="top" wrapText="1"/>
    </xf>
    <xf numFmtId="1" fontId="5" fillId="12" borderId="2" xfId="0" applyNumberFormat="1" applyFont="1" applyFill="1" applyBorder="1" applyAlignment="1">
      <alignment horizontal="right" vertical="top" wrapText="1"/>
    </xf>
    <xf numFmtId="1" fontId="5" fillId="12" borderId="3" xfId="0" applyNumberFormat="1" applyFont="1" applyFill="1" applyBorder="1" applyAlignment="1">
      <alignment horizontal="right" vertical="top" wrapText="1"/>
    </xf>
    <xf numFmtId="1" fontId="10" fillId="12" borderId="1" xfId="0" applyNumberFormat="1" applyFont="1" applyFill="1" applyBorder="1" applyAlignment="1">
      <alignment horizontal="right" vertical="top" wrapText="1"/>
    </xf>
    <xf numFmtId="1" fontId="10" fillId="12" borderId="2" xfId="0" applyNumberFormat="1" applyFont="1" applyFill="1" applyBorder="1" applyAlignment="1">
      <alignment horizontal="right" vertical="top" wrapText="1"/>
    </xf>
    <xf numFmtId="1" fontId="10" fillId="12" borderId="3" xfId="0" applyNumberFormat="1" applyFont="1" applyFill="1" applyBorder="1" applyAlignment="1">
      <alignment horizontal="right" vertical="top" wrapText="1"/>
    </xf>
    <xf numFmtId="1" fontId="0" fillId="3" borderId="1" xfId="0" applyNumberFormat="1" applyFill="1" applyBorder="1" applyAlignment="1">
      <alignment horizontal="left" vertical="top" wrapText="1"/>
    </xf>
    <xf numFmtId="0" fontId="25" fillId="12" borderId="1" xfId="0" applyFont="1" applyFill="1" applyBorder="1" applyAlignment="1">
      <alignment horizontal="left" vertical="top" wrapText="1"/>
    </xf>
    <xf numFmtId="0" fontId="4" fillId="12" borderId="1" xfId="0" applyFont="1" applyFill="1" applyBorder="1" applyAlignment="1">
      <alignment horizontal="left" vertical="top" wrapText="1"/>
    </xf>
    <xf numFmtId="0" fontId="4" fillId="12" borderId="2" xfId="0" applyFont="1" applyFill="1" applyBorder="1" applyAlignment="1">
      <alignment horizontal="left" vertical="top" wrapText="1"/>
    </xf>
    <xf numFmtId="0" fontId="4" fillId="12" borderId="3" xfId="0" applyFont="1" applyFill="1" applyBorder="1" applyAlignment="1">
      <alignment horizontal="left" vertical="top" wrapText="1"/>
    </xf>
    <xf numFmtId="1" fontId="5" fillId="12" borderId="1" xfId="0" applyNumberFormat="1" applyFont="1" applyFill="1" applyBorder="1" applyAlignment="1">
      <alignment horizontal="left" vertical="top" wrapText="1"/>
    </xf>
    <xf numFmtId="1" fontId="5" fillId="12" borderId="2" xfId="0" applyNumberFormat="1" applyFont="1" applyFill="1" applyBorder="1" applyAlignment="1">
      <alignment horizontal="left" vertical="top" wrapText="1"/>
    </xf>
    <xf numFmtId="1" fontId="5" fillId="12" borderId="3" xfId="0" applyNumberFormat="1" applyFont="1" applyFill="1" applyBorder="1" applyAlignment="1">
      <alignment horizontal="left" vertical="top" wrapText="1"/>
    </xf>
    <xf numFmtId="1" fontId="5" fillId="12" borderId="0" xfId="0" applyNumberFormat="1" applyFont="1" applyFill="1" applyAlignment="1">
      <alignment horizontal="left" vertical="top" wrapText="1"/>
    </xf>
    <xf numFmtId="0" fontId="0" fillId="12" borderId="0" xfId="0" applyFill="1" applyAlignment="1">
      <alignment horizontal="left" vertical="top" wrapText="1"/>
    </xf>
    <xf numFmtId="0" fontId="8" fillId="12" borderId="1" xfId="0" applyFont="1" applyFill="1" applyBorder="1" applyAlignment="1">
      <alignment horizontal="left" vertical="top" wrapText="1"/>
    </xf>
    <xf numFmtId="0" fontId="8" fillId="12" borderId="2" xfId="0" applyFont="1" applyFill="1" applyBorder="1" applyAlignment="1">
      <alignment horizontal="left" vertical="top" wrapText="1"/>
    </xf>
    <xf numFmtId="0" fontId="8" fillId="12" borderId="3" xfId="0" applyFont="1" applyFill="1" applyBorder="1" applyAlignment="1">
      <alignment horizontal="left" vertical="top" wrapText="1"/>
    </xf>
    <xf numFmtId="1" fontId="11" fillId="12" borderId="1" xfId="0" applyNumberFormat="1" applyFont="1" applyFill="1" applyBorder="1" applyAlignment="1">
      <alignment horizontal="left" vertical="top" wrapText="1"/>
    </xf>
    <xf numFmtId="1" fontId="11" fillId="12" borderId="2" xfId="0" applyNumberFormat="1" applyFont="1" applyFill="1" applyBorder="1" applyAlignment="1">
      <alignment horizontal="left" vertical="top" wrapText="1"/>
    </xf>
    <xf numFmtId="1" fontId="11" fillId="12" borderId="3" xfId="0" applyNumberFormat="1" applyFont="1" applyFill="1" applyBorder="1" applyAlignment="1">
      <alignment horizontal="left" vertical="top" wrapText="1"/>
    </xf>
    <xf numFmtId="1" fontId="11" fillId="12" borderId="1" xfId="0" applyNumberFormat="1" applyFont="1" applyFill="1" applyBorder="1" applyAlignment="1">
      <alignment horizontal="right" vertical="top" wrapText="1"/>
    </xf>
    <xf numFmtId="1" fontId="11" fillId="12" borderId="2" xfId="0" applyNumberFormat="1" applyFont="1" applyFill="1" applyBorder="1" applyAlignment="1">
      <alignment horizontal="right" vertical="top" wrapText="1"/>
    </xf>
    <xf numFmtId="1" fontId="11" fillId="12" borderId="3" xfId="0" applyNumberFormat="1" applyFont="1" applyFill="1" applyBorder="1" applyAlignment="1">
      <alignment horizontal="right" vertical="top" wrapText="1"/>
    </xf>
    <xf numFmtId="0" fontId="9" fillId="12" borderId="1" xfId="0" applyFont="1" applyFill="1" applyBorder="1" applyAlignment="1">
      <alignment horizontal="left" vertical="top" wrapText="1"/>
    </xf>
    <xf numFmtId="0" fontId="9" fillId="12" borderId="2" xfId="0" applyFont="1" applyFill="1" applyBorder="1" applyAlignment="1">
      <alignment horizontal="left" vertical="top" wrapText="1"/>
    </xf>
    <xf numFmtId="0" fontId="9" fillId="12" borderId="3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left" vertical="top" wrapText="1"/>
    </xf>
    <xf numFmtId="0" fontId="26" fillId="9" borderId="7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1" fontId="10" fillId="12" borderId="1" xfId="0" applyNumberFormat="1" applyFont="1" applyFill="1" applyBorder="1" applyAlignment="1">
      <alignment horizontal="left" vertical="top" wrapText="1"/>
    </xf>
    <xf numFmtId="1" fontId="10" fillId="12" borderId="2" xfId="0" applyNumberFormat="1" applyFont="1" applyFill="1" applyBorder="1" applyAlignment="1">
      <alignment horizontal="left" vertical="top" wrapText="1"/>
    </xf>
    <xf numFmtId="1" fontId="10" fillId="12" borderId="3" xfId="0" applyNumberFormat="1" applyFont="1" applyFill="1" applyBorder="1" applyAlignment="1">
      <alignment horizontal="left" vertical="top" wrapText="1"/>
    </xf>
    <xf numFmtId="0" fontId="18" fillId="12" borderId="1" xfId="0" applyFont="1" applyFill="1" applyBorder="1" applyAlignment="1">
      <alignment horizontal="left" vertical="top" wrapText="1"/>
    </xf>
    <xf numFmtId="0" fontId="1" fillId="5" borderId="1" xfId="0" applyFont="1" applyFill="1" applyBorder="1" applyAlignment="1">
      <alignment horizontal="left" vertical="top" wrapText="1"/>
    </xf>
    <xf numFmtId="0" fontId="1" fillId="5" borderId="2" xfId="0" applyFont="1" applyFill="1" applyBorder="1" applyAlignment="1">
      <alignment horizontal="left" vertical="top" wrapText="1"/>
    </xf>
    <xf numFmtId="0" fontId="1" fillId="5" borderId="3" xfId="0" applyFont="1" applyFill="1" applyBorder="1" applyAlignment="1">
      <alignment horizontal="left" vertical="top" wrapText="1"/>
    </xf>
    <xf numFmtId="0" fontId="0" fillId="5" borderId="1" xfId="0" applyFill="1" applyBorder="1" applyAlignment="1">
      <alignment horizontal="left" vertical="top" wrapText="1"/>
    </xf>
    <xf numFmtId="0" fontId="0" fillId="5" borderId="2" xfId="0" applyFill="1" applyBorder="1" applyAlignment="1">
      <alignment horizontal="left" vertical="top" wrapText="1"/>
    </xf>
    <xf numFmtId="0" fontId="0" fillId="5" borderId="3" xfId="0" applyFill="1" applyBorder="1" applyAlignment="1">
      <alignment horizontal="left" vertical="top" wrapText="1"/>
    </xf>
    <xf numFmtId="0" fontId="0" fillId="6" borderId="1" xfId="0" applyFill="1" applyBorder="1" applyAlignment="1">
      <alignment horizontal="left" vertical="top" wrapText="1"/>
    </xf>
    <xf numFmtId="0" fontId="0" fillId="6" borderId="2" xfId="0" applyFill="1" applyBorder="1" applyAlignment="1">
      <alignment horizontal="left" vertical="top" wrapText="1"/>
    </xf>
    <xf numFmtId="0" fontId="0" fillId="6" borderId="3" xfId="0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0" fontId="0" fillId="4" borderId="2" xfId="0" applyFill="1" applyBorder="1" applyAlignment="1">
      <alignment horizontal="left" vertical="top" wrapText="1"/>
    </xf>
    <xf numFmtId="0" fontId="0" fillId="4" borderId="3" xfId="0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 wrapText="1"/>
    </xf>
    <xf numFmtId="0" fontId="2" fillId="4" borderId="3" xfId="0" applyFont="1" applyFill="1" applyBorder="1" applyAlignment="1">
      <alignment horizontal="left" vertical="top" wrapText="1"/>
    </xf>
    <xf numFmtId="0" fontId="0" fillId="13" borderId="1" xfId="0" applyFill="1" applyBorder="1" applyAlignment="1">
      <alignment horizontal="left" vertical="top" wrapText="1"/>
    </xf>
    <xf numFmtId="0" fontId="0" fillId="13" borderId="3" xfId="0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0" fillId="11" borderId="1" xfId="0" applyFill="1" applyBorder="1" applyAlignment="1">
      <alignment horizontal="left" vertical="top" wrapText="1"/>
    </xf>
    <xf numFmtId="0" fontId="0" fillId="11" borderId="2" xfId="0" applyFill="1" applyBorder="1" applyAlignment="1">
      <alignment horizontal="left" vertical="top" wrapText="1"/>
    </xf>
    <xf numFmtId="0" fontId="0" fillId="11" borderId="3" xfId="0" applyFill="1" applyBorder="1" applyAlignment="1">
      <alignment horizontal="left" vertical="top" wrapText="1"/>
    </xf>
    <xf numFmtId="0" fontId="21" fillId="5" borderId="9" xfId="0" applyFont="1" applyFill="1" applyBorder="1" applyAlignment="1">
      <alignment horizontal="left" vertical="top" wrapText="1"/>
    </xf>
    <xf numFmtId="0" fontId="21" fillId="5" borderId="7" xfId="0" applyFont="1" applyFill="1" applyBorder="1" applyAlignment="1">
      <alignment horizontal="left" vertical="top" wrapText="1"/>
    </xf>
    <xf numFmtId="0" fontId="0" fillId="5" borderId="7" xfId="0" applyFill="1" applyBorder="1" applyAlignment="1">
      <alignment horizontal="left" vertical="top" wrapText="1"/>
    </xf>
    <xf numFmtId="0" fontId="18" fillId="13" borderId="1" xfId="0" applyFont="1" applyFill="1" applyBorder="1" applyAlignment="1">
      <alignment horizontal="left" vertical="top" wrapText="1"/>
    </xf>
    <xf numFmtId="0" fontId="4" fillId="13" borderId="3" xfId="0" applyFont="1" applyFill="1" applyBorder="1" applyAlignment="1">
      <alignment horizontal="left" vertical="top" wrapText="1"/>
    </xf>
    <xf numFmtId="0" fontId="4" fillId="13" borderId="1" xfId="0" applyFont="1" applyFill="1" applyBorder="1" applyAlignment="1">
      <alignment horizontal="left" vertical="top" wrapText="1"/>
    </xf>
    <xf numFmtId="0" fontId="4" fillId="13" borderId="2" xfId="0" applyFont="1" applyFill="1" applyBorder="1" applyAlignment="1">
      <alignment horizontal="left" vertical="top" wrapText="1"/>
    </xf>
    <xf numFmtId="1" fontId="5" fillId="13" borderId="1" xfId="0" applyNumberFormat="1" applyFont="1" applyFill="1" applyBorder="1" applyAlignment="1">
      <alignment horizontal="left" vertical="top" wrapText="1"/>
    </xf>
    <xf numFmtId="1" fontId="5" fillId="13" borderId="2" xfId="0" applyNumberFormat="1" applyFont="1" applyFill="1" applyBorder="1" applyAlignment="1">
      <alignment horizontal="left" vertical="top" wrapText="1"/>
    </xf>
    <xf numFmtId="1" fontId="5" fillId="13" borderId="3" xfId="0" applyNumberFormat="1" applyFont="1" applyFill="1" applyBorder="1" applyAlignment="1">
      <alignment horizontal="left" vertical="top" wrapText="1"/>
    </xf>
    <xf numFmtId="0" fontId="25" fillId="13" borderId="1" xfId="0" applyFont="1" applyFill="1" applyBorder="1" applyAlignment="1">
      <alignment horizontal="left" vertical="top" wrapText="1"/>
    </xf>
    <xf numFmtId="1" fontId="5" fillId="13" borderId="1" xfId="0" applyNumberFormat="1" applyFont="1" applyFill="1" applyBorder="1" applyAlignment="1">
      <alignment horizontal="right" vertical="top" wrapText="1"/>
    </xf>
    <xf numFmtId="1" fontId="5" fillId="13" borderId="2" xfId="0" applyNumberFormat="1" applyFont="1" applyFill="1" applyBorder="1" applyAlignment="1">
      <alignment horizontal="right" vertical="top" wrapText="1"/>
    </xf>
    <xf numFmtId="1" fontId="5" fillId="13" borderId="3" xfId="0" applyNumberFormat="1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1" fontId="6" fillId="12" borderId="1" xfId="0" applyNumberFormat="1" applyFont="1" applyFill="1" applyBorder="1" applyAlignment="1">
      <alignment horizontal="right" vertical="top" wrapText="1"/>
    </xf>
    <xf numFmtId="1" fontId="6" fillId="12" borderId="2" xfId="0" applyNumberFormat="1" applyFont="1" applyFill="1" applyBorder="1" applyAlignment="1">
      <alignment horizontal="right" vertical="top" wrapText="1"/>
    </xf>
    <xf numFmtId="1" fontId="6" fillId="12" borderId="3" xfId="0" applyNumberFormat="1" applyFont="1" applyFill="1" applyBorder="1" applyAlignment="1">
      <alignment horizontal="right" vertical="top" wrapText="1"/>
    </xf>
    <xf numFmtId="0" fontId="0" fillId="12" borderId="4" xfId="0" applyFill="1" applyBorder="1" applyAlignment="1">
      <alignment horizontal="left" vertical="top" wrapText="1"/>
    </xf>
    <xf numFmtId="0" fontId="0" fillId="12" borderId="5" xfId="0" applyFill="1" applyBorder="1" applyAlignment="1">
      <alignment horizontal="left" vertical="top" wrapText="1"/>
    </xf>
    <xf numFmtId="0" fontId="0" fillId="12" borderId="6" xfId="0" applyFill="1" applyBorder="1" applyAlignment="1">
      <alignment horizontal="left" vertical="top" wrapText="1"/>
    </xf>
    <xf numFmtId="0" fontId="1" fillId="5" borderId="9" xfId="0" applyFont="1" applyFill="1" applyBorder="1" applyAlignment="1">
      <alignment horizontal="left" vertical="top" wrapText="1"/>
    </xf>
    <xf numFmtId="0" fontId="1" fillId="5" borderId="7" xfId="0" applyFont="1" applyFill="1" applyBorder="1" applyAlignment="1">
      <alignment horizontal="left" vertical="top" wrapText="1"/>
    </xf>
    <xf numFmtId="1" fontId="5" fillId="3" borderId="1" xfId="0" applyNumberFormat="1" applyFont="1" applyFill="1" applyBorder="1" applyAlignment="1">
      <alignment horizontal="left" vertical="top" wrapText="1"/>
    </xf>
    <xf numFmtId="1" fontId="5" fillId="3" borderId="2" xfId="0" applyNumberFormat="1" applyFont="1" applyFill="1" applyBorder="1" applyAlignment="1">
      <alignment horizontal="left" vertical="top" wrapText="1"/>
    </xf>
    <xf numFmtId="1" fontId="5" fillId="3" borderId="3" xfId="0" applyNumberFormat="1" applyFont="1" applyFill="1" applyBorder="1" applyAlignment="1">
      <alignment horizontal="left" vertical="top" wrapText="1"/>
    </xf>
    <xf numFmtId="1" fontId="5" fillId="4" borderId="1" xfId="0" applyNumberFormat="1" applyFont="1" applyFill="1" applyBorder="1" applyAlignment="1">
      <alignment horizontal="right" vertical="top" wrapText="1"/>
    </xf>
    <xf numFmtId="1" fontId="5" fillId="4" borderId="2" xfId="0" applyNumberFormat="1" applyFont="1" applyFill="1" applyBorder="1" applyAlignment="1">
      <alignment horizontal="right" vertical="top" wrapText="1"/>
    </xf>
    <xf numFmtId="1" fontId="5" fillId="4" borderId="3" xfId="0" applyNumberFormat="1" applyFont="1" applyFill="1" applyBorder="1" applyAlignment="1">
      <alignment horizontal="right" vertical="top" wrapText="1"/>
    </xf>
    <xf numFmtId="1" fontId="7" fillId="13" borderId="1" xfId="0" applyNumberFormat="1" applyFont="1" applyFill="1" applyBorder="1" applyAlignment="1">
      <alignment horizontal="right" vertical="top" wrapText="1"/>
    </xf>
    <xf numFmtId="1" fontId="7" fillId="13" borderId="2" xfId="0" applyNumberFormat="1" applyFont="1" applyFill="1" applyBorder="1" applyAlignment="1">
      <alignment horizontal="right" vertical="top" wrapText="1"/>
    </xf>
    <xf numFmtId="1" fontId="7" fillId="13" borderId="3" xfId="0" applyNumberFormat="1" applyFont="1" applyFill="1" applyBorder="1" applyAlignment="1">
      <alignment horizontal="right" vertical="top" wrapText="1"/>
    </xf>
    <xf numFmtId="1" fontId="7" fillId="12" borderId="1" xfId="0" applyNumberFormat="1" applyFont="1" applyFill="1" applyBorder="1" applyAlignment="1">
      <alignment horizontal="right" vertical="top" wrapText="1"/>
    </xf>
    <xf numFmtId="1" fontId="7" fillId="12" borderId="2" xfId="0" applyNumberFormat="1" applyFont="1" applyFill="1" applyBorder="1" applyAlignment="1">
      <alignment horizontal="right" vertical="top" wrapText="1"/>
    </xf>
    <xf numFmtId="1" fontId="7" fillId="12" borderId="3" xfId="0" applyNumberFormat="1" applyFont="1" applyFill="1" applyBorder="1" applyAlignment="1">
      <alignment horizontal="right" vertical="top" wrapText="1"/>
    </xf>
    <xf numFmtId="0" fontId="2" fillId="12" borderId="1" xfId="0" applyFont="1" applyFill="1" applyBorder="1" applyAlignment="1">
      <alignment horizontal="left" vertical="top" wrapText="1"/>
    </xf>
    <xf numFmtId="0" fontId="2" fillId="12" borderId="2" xfId="0" applyFont="1" applyFill="1" applyBorder="1" applyAlignment="1">
      <alignment horizontal="left" vertical="top" wrapText="1"/>
    </xf>
    <xf numFmtId="0" fontId="2" fillId="12" borderId="3" xfId="0" applyFont="1" applyFill="1" applyBorder="1" applyAlignment="1">
      <alignment horizontal="left" vertical="top" wrapText="1"/>
    </xf>
    <xf numFmtId="1" fontId="6" fillId="12" borderId="1" xfId="0" applyNumberFormat="1" applyFont="1" applyFill="1" applyBorder="1" applyAlignment="1">
      <alignment horizontal="left" vertical="top" wrapText="1"/>
    </xf>
    <xf numFmtId="1" fontId="6" fillId="12" borderId="2" xfId="0" applyNumberFormat="1" applyFont="1" applyFill="1" applyBorder="1" applyAlignment="1">
      <alignment horizontal="left" vertical="top" wrapText="1"/>
    </xf>
    <xf numFmtId="1" fontId="6" fillId="12" borderId="3" xfId="0" applyNumberFormat="1" applyFont="1" applyFill="1" applyBorder="1" applyAlignment="1">
      <alignment horizontal="left" vertical="top" wrapText="1"/>
    </xf>
    <xf numFmtId="1" fontId="6" fillId="13" borderId="1" xfId="0" applyNumberFormat="1" applyFont="1" applyFill="1" applyBorder="1" applyAlignment="1">
      <alignment horizontal="left" vertical="top" wrapText="1"/>
    </xf>
    <xf numFmtId="1" fontId="6" fillId="13" borderId="2" xfId="0" applyNumberFormat="1" applyFont="1" applyFill="1" applyBorder="1" applyAlignment="1">
      <alignment horizontal="left" vertical="top" wrapText="1"/>
    </xf>
    <xf numFmtId="1" fontId="6" fillId="13" borderId="3" xfId="0" applyNumberFormat="1" applyFont="1" applyFill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3" borderId="5" xfId="0" applyFill="1" applyBorder="1" applyAlignment="1">
      <alignment horizontal="left" vertical="top" wrapText="1"/>
    </xf>
    <xf numFmtId="0" fontId="0" fillId="3" borderId="7" xfId="0" applyFill="1" applyBorder="1" applyAlignment="1">
      <alignment horizontal="left" vertical="top" wrapText="1"/>
    </xf>
    <xf numFmtId="0" fontId="0" fillId="4" borderId="5" xfId="0" applyFill="1" applyBorder="1" applyAlignment="1">
      <alignment horizontal="left" vertical="top" wrapText="1"/>
    </xf>
    <xf numFmtId="0" fontId="0" fillId="4" borderId="6" xfId="0" applyFill="1" applyBorder="1" applyAlignment="1">
      <alignment horizontal="left" vertical="top" wrapText="1"/>
    </xf>
    <xf numFmtId="0" fontId="0" fillId="4" borderId="7" xfId="0" applyFill="1" applyBorder="1" applyAlignment="1">
      <alignment horizontal="left" vertical="top" wrapText="1"/>
    </xf>
    <xf numFmtId="0" fontId="0" fillId="4" borderId="8" xfId="0" applyFill="1" applyBorder="1" applyAlignment="1">
      <alignment horizontal="left" vertical="top" wrapText="1"/>
    </xf>
    <xf numFmtId="1" fontId="28" fillId="12" borderId="1" xfId="0" applyNumberFormat="1" applyFont="1" applyFill="1" applyBorder="1" applyAlignment="1">
      <alignment horizontal="left" vertical="top" wrapText="1"/>
    </xf>
    <xf numFmtId="0" fontId="28" fillId="12" borderId="2" xfId="0" applyFont="1" applyFill="1" applyBorder="1" applyAlignment="1">
      <alignment horizontal="left" vertical="top" wrapText="1"/>
    </xf>
    <xf numFmtId="0" fontId="28" fillId="12" borderId="3" xfId="0" applyFont="1" applyFill="1" applyBorder="1" applyAlignment="1">
      <alignment horizontal="left" vertical="top" wrapText="1"/>
    </xf>
    <xf numFmtId="0" fontId="25" fillId="12" borderId="2" xfId="0" applyFont="1" applyFill="1" applyBorder="1" applyAlignment="1">
      <alignment horizontal="left" vertical="top" wrapText="1"/>
    </xf>
    <xf numFmtId="1" fontId="7" fillId="12" borderId="0" xfId="0" applyNumberFormat="1" applyFont="1" applyFill="1" applyAlignment="1">
      <alignment horizontal="right" vertical="top" wrapText="1"/>
    </xf>
    <xf numFmtId="1" fontId="7" fillId="12" borderId="10" xfId="0" applyNumberFormat="1" applyFont="1" applyFill="1" applyBorder="1" applyAlignment="1">
      <alignment horizontal="right" vertical="top" wrapText="1"/>
    </xf>
    <xf numFmtId="1" fontId="5" fillId="12" borderId="5" xfId="0" applyNumberFormat="1" applyFont="1" applyFill="1" applyBorder="1" applyAlignment="1">
      <alignment horizontal="left" vertical="top" wrapText="1"/>
    </xf>
    <xf numFmtId="1" fontId="7" fillId="12" borderId="5" xfId="0" applyNumberFormat="1" applyFont="1" applyFill="1" applyBorder="1" applyAlignment="1">
      <alignment horizontal="right" vertical="top" wrapText="1"/>
    </xf>
    <xf numFmtId="1" fontId="7" fillId="12" borderId="6" xfId="0" applyNumberFormat="1" applyFont="1" applyFill="1" applyBorder="1" applyAlignment="1">
      <alignment horizontal="right" vertical="top" wrapText="1"/>
    </xf>
    <xf numFmtId="0" fontId="25" fillId="12" borderId="4" xfId="0" applyFont="1" applyFill="1" applyBorder="1" applyAlignment="1">
      <alignment horizontal="left" vertical="top" wrapText="1"/>
    </xf>
    <xf numFmtId="0" fontId="25" fillId="12" borderId="0" xfId="0" applyFont="1" applyFill="1" applyAlignment="1">
      <alignment horizontal="left" vertical="top" wrapText="1"/>
    </xf>
    <xf numFmtId="0" fontId="3" fillId="12" borderId="1" xfId="0" applyFont="1" applyFill="1" applyBorder="1" applyAlignment="1">
      <alignment horizontal="left" vertical="top" wrapText="1"/>
    </xf>
    <xf numFmtId="0" fontId="3" fillId="12" borderId="2" xfId="0" applyFont="1" applyFill="1" applyBorder="1" applyAlignment="1">
      <alignment horizontal="left" vertical="top" wrapText="1"/>
    </xf>
    <xf numFmtId="0" fontId="3" fillId="12" borderId="3" xfId="0" applyFont="1" applyFill="1" applyBorder="1" applyAlignment="1">
      <alignment horizontal="left" vertical="top" wrapText="1"/>
    </xf>
    <xf numFmtId="1" fontId="7" fillId="12" borderId="1" xfId="0" applyNumberFormat="1" applyFont="1" applyFill="1" applyBorder="1" applyAlignment="1">
      <alignment horizontal="left" vertical="top" wrapText="1"/>
    </xf>
    <xf numFmtId="1" fontId="7" fillId="12" borderId="2" xfId="0" applyNumberFormat="1" applyFont="1" applyFill="1" applyBorder="1" applyAlignment="1">
      <alignment horizontal="left" vertical="top" wrapText="1"/>
    </xf>
    <xf numFmtId="1" fontId="7" fillId="12" borderId="3" xfId="0" applyNumberFormat="1" applyFont="1" applyFill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8" borderId="1" xfId="0" applyFill="1" applyBorder="1" applyAlignment="1">
      <alignment horizontal="left" vertical="top" wrapText="1"/>
    </xf>
    <xf numFmtId="0" fontId="0" fillId="8" borderId="2" xfId="0" applyFill="1" applyBorder="1" applyAlignment="1">
      <alignment horizontal="left" vertical="top" wrapText="1"/>
    </xf>
    <xf numFmtId="0" fontId="0" fillId="8" borderId="3" xfId="0" applyFill="1" applyBorder="1" applyAlignment="1">
      <alignment horizontal="left" vertical="top" wrapText="1"/>
    </xf>
    <xf numFmtId="0" fontId="0" fillId="8" borderId="7" xfId="0" applyFill="1" applyBorder="1" applyAlignment="1">
      <alignment horizontal="left" vertical="top" wrapText="1"/>
    </xf>
    <xf numFmtId="0" fontId="0" fillId="8" borderId="8" xfId="0" applyFill="1" applyBorder="1" applyAlignment="1">
      <alignment horizontal="left" vertical="top" wrapText="1"/>
    </xf>
    <xf numFmtId="0" fontId="9" fillId="10" borderId="1" xfId="0" applyFont="1" applyFill="1" applyBorder="1" applyAlignment="1">
      <alignment horizontal="left" vertical="top" wrapText="1"/>
    </xf>
    <xf numFmtId="0" fontId="9" fillId="10" borderId="2" xfId="0" applyFont="1" applyFill="1" applyBorder="1" applyAlignment="1">
      <alignment horizontal="left" vertical="top" wrapText="1"/>
    </xf>
    <xf numFmtId="0" fontId="9" fillId="10" borderId="3" xfId="0" applyFont="1" applyFill="1" applyBorder="1" applyAlignment="1">
      <alignment horizontal="left" vertical="top" wrapText="1"/>
    </xf>
    <xf numFmtId="1" fontId="10" fillId="10" borderId="1" xfId="0" applyNumberFormat="1" applyFont="1" applyFill="1" applyBorder="1" applyAlignment="1">
      <alignment horizontal="left" vertical="top" wrapText="1"/>
    </xf>
    <xf numFmtId="1" fontId="10" fillId="10" borderId="2" xfId="0" applyNumberFormat="1" applyFont="1" applyFill="1" applyBorder="1" applyAlignment="1">
      <alignment horizontal="left" vertical="top" wrapText="1"/>
    </xf>
    <xf numFmtId="1" fontId="10" fillId="10" borderId="3" xfId="0" applyNumberFormat="1" applyFont="1" applyFill="1" applyBorder="1" applyAlignment="1">
      <alignment horizontal="left" vertical="top" wrapText="1"/>
    </xf>
    <xf numFmtId="0" fontId="0" fillId="10" borderId="1" xfId="0" applyFill="1" applyBorder="1" applyAlignment="1">
      <alignment horizontal="left" vertical="top" wrapText="1"/>
    </xf>
    <xf numFmtId="0" fontId="0" fillId="10" borderId="2" xfId="0" applyFill="1" applyBorder="1" applyAlignment="1">
      <alignment horizontal="left" vertical="top" wrapText="1"/>
    </xf>
    <xf numFmtId="0" fontId="0" fillId="10" borderId="3" xfId="0" applyFill="1" applyBorder="1" applyAlignment="1">
      <alignment horizontal="left" vertical="top" wrapText="1"/>
    </xf>
    <xf numFmtId="1" fontId="0" fillId="10" borderId="1" xfId="0" applyNumberFormat="1" applyFill="1" applyBorder="1" applyAlignment="1">
      <alignment horizontal="left" vertical="top" wrapText="1"/>
    </xf>
    <xf numFmtId="0" fontId="8" fillId="13" borderId="1" xfId="0" applyFont="1" applyFill="1" applyBorder="1" applyAlignment="1">
      <alignment horizontal="left" vertical="top" wrapText="1"/>
    </xf>
    <xf numFmtId="0" fontId="8" fillId="13" borderId="2" xfId="0" applyFont="1" applyFill="1" applyBorder="1" applyAlignment="1">
      <alignment horizontal="left" vertical="top" wrapText="1"/>
    </xf>
    <xf numFmtId="0" fontId="8" fillId="13" borderId="3" xfId="0" applyFont="1" applyFill="1" applyBorder="1" applyAlignment="1">
      <alignment horizontal="left" vertical="top" wrapText="1"/>
    </xf>
    <xf numFmtId="1" fontId="11" fillId="13" borderId="1" xfId="0" applyNumberFormat="1" applyFont="1" applyFill="1" applyBorder="1" applyAlignment="1">
      <alignment horizontal="left" vertical="top" wrapText="1"/>
    </xf>
    <xf numFmtId="1" fontId="11" fillId="13" borderId="2" xfId="0" applyNumberFormat="1" applyFont="1" applyFill="1" applyBorder="1" applyAlignment="1">
      <alignment horizontal="left" vertical="top" wrapText="1"/>
    </xf>
    <xf numFmtId="1" fontId="11" fillId="13" borderId="3" xfId="0" applyNumberFormat="1" applyFont="1" applyFill="1" applyBorder="1" applyAlignment="1">
      <alignment horizontal="left" vertical="top" wrapText="1"/>
    </xf>
    <xf numFmtId="1" fontId="0" fillId="13" borderId="1" xfId="0" applyNumberFormat="1" applyFill="1" applyBorder="1" applyAlignment="1">
      <alignment horizontal="left" vertical="top" wrapText="1"/>
    </xf>
    <xf numFmtId="1" fontId="0" fillId="12" borderId="1" xfId="0" applyNumberFormat="1" applyFill="1" applyBorder="1" applyAlignment="1">
      <alignment horizontal="left" vertical="top" wrapText="1"/>
    </xf>
    <xf numFmtId="0" fontId="15" fillId="5" borderId="9" xfId="0" applyFont="1" applyFill="1" applyBorder="1" applyAlignment="1">
      <alignment horizontal="left" vertical="top" wrapText="1"/>
    </xf>
    <xf numFmtId="0" fontId="25" fillId="13" borderId="4" xfId="0" applyFont="1" applyFill="1" applyBorder="1" applyAlignment="1">
      <alignment horizontal="left" vertical="top" wrapText="1"/>
    </xf>
    <xf numFmtId="0" fontId="0" fillId="13" borderId="5" xfId="0" applyFill="1" applyBorder="1" applyAlignment="1">
      <alignment horizontal="left" vertical="top" wrapText="1"/>
    </xf>
    <xf numFmtId="0" fontId="0" fillId="13" borderId="6" xfId="0" applyFill="1" applyBorder="1" applyAlignment="1">
      <alignment horizontal="left" vertical="top" wrapText="1"/>
    </xf>
    <xf numFmtId="0" fontId="0" fillId="13" borderId="4" xfId="0" applyFill="1" applyBorder="1" applyAlignment="1">
      <alignment horizontal="left" vertical="top" wrapText="1"/>
    </xf>
    <xf numFmtId="1" fontId="5" fillId="13" borderId="1" xfId="0" applyNumberFormat="1" applyFont="1" applyFill="1" applyBorder="1" applyAlignment="1">
      <alignment horizontal="left" vertical="top" wrapText="1" indent="4"/>
    </xf>
    <xf numFmtId="1" fontId="5" fillId="13" borderId="2" xfId="0" applyNumberFormat="1" applyFont="1" applyFill="1" applyBorder="1" applyAlignment="1">
      <alignment horizontal="left" vertical="top" wrapText="1" indent="4"/>
    </xf>
    <xf numFmtId="1" fontId="5" fillId="13" borderId="3" xfId="0" applyNumberFormat="1" applyFont="1" applyFill="1" applyBorder="1" applyAlignment="1">
      <alignment horizontal="left" vertical="top" wrapText="1" indent="4"/>
    </xf>
    <xf numFmtId="0" fontId="1" fillId="3" borderId="2" xfId="0" applyFont="1" applyFill="1" applyBorder="1" applyAlignment="1">
      <alignment horizontal="left" vertical="top" wrapText="1"/>
    </xf>
    <xf numFmtId="1" fontId="5" fillId="13" borderId="5" xfId="0" applyNumberFormat="1" applyFont="1" applyFill="1" applyBorder="1" applyAlignment="1">
      <alignment horizontal="left" vertical="top" wrapText="1"/>
    </xf>
    <xf numFmtId="1" fontId="5" fillId="13" borderId="0" xfId="0" applyNumberFormat="1" applyFont="1" applyFill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0" fontId="12" fillId="5" borderId="7" xfId="0" applyFont="1" applyFill="1" applyBorder="1" applyAlignment="1">
      <alignment horizontal="left" vertical="top" wrapText="1"/>
    </xf>
    <xf numFmtId="0" fontId="12" fillId="3" borderId="7" xfId="0" applyFont="1" applyFill="1" applyBorder="1" applyAlignment="1">
      <alignment horizontal="left" vertical="top" wrapText="1" indent="1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25" fillId="13" borderId="2" xfId="0" applyFont="1" applyFill="1" applyBorder="1" applyAlignment="1">
      <alignment horizontal="left" vertical="top" wrapText="1"/>
    </xf>
    <xf numFmtId="1" fontId="11" fillId="13" borderId="1" xfId="0" applyNumberFormat="1" applyFont="1" applyFill="1" applyBorder="1" applyAlignment="1">
      <alignment horizontal="right" vertical="top" wrapText="1"/>
    </xf>
    <xf numFmtId="1" fontId="11" fillId="13" borderId="2" xfId="0" applyNumberFormat="1" applyFont="1" applyFill="1" applyBorder="1" applyAlignment="1">
      <alignment horizontal="right" vertical="top" wrapText="1"/>
    </xf>
    <xf numFmtId="1" fontId="11" fillId="13" borderId="3" xfId="0" applyNumberFormat="1" applyFont="1" applyFill="1" applyBorder="1" applyAlignment="1">
      <alignment horizontal="right" vertical="top" wrapText="1"/>
    </xf>
    <xf numFmtId="0" fontId="9" fillId="13" borderId="1" xfId="0" applyFont="1" applyFill="1" applyBorder="1" applyAlignment="1">
      <alignment horizontal="left" vertical="top" wrapText="1"/>
    </xf>
    <xf numFmtId="0" fontId="9" fillId="13" borderId="2" xfId="0" applyFont="1" applyFill="1" applyBorder="1" applyAlignment="1">
      <alignment horizontal="left" vertical="top" wrapText="1"/>
    </xf>
    <xf numFmtId="0" fontId="9" fillId="13" borderId="3" xfId="0" applyFont="1" applyFill="1" applyBorder="1" applyAlignment="1">
      <alignment horizontal="left" vertical="top" wrapText="1"/>
    </xf>
    <xf numFmtId="1" fontId="10" fillId="13" borderId="1" xfId="0" applyNumberFormat="1" applyFont="1" applyFill="1" applyBorder="1" applyAlignment="1">
      <alignment horizontal="left" vertical="top" wrapText="1"/>
    </xf>
    <xf numFmtId="1" fontId="10" fillId="13" borderId="2" xfId="0" applyNumberFormat="1" applyFont="1" applyFill="1" applyBorder="1" applyAlignment="1">
      <alignment horizontal="left" vertical="top" wrapText="1"/>
    </xf>
    <xf numFmtId="1" fontId="10" fillId="13" borderId="3" xfId="0" applyNumberFormat="1" applyFont="1" applyFill="1" applyBorder="1" applyAlignment="1">
      <alignment horizontal="left" vertical="top" wrapText="1"/>
    </xf>
    <xf numFmtId="0" fontId="28" fillId="13" borderId="1" xfId="0" applyFont="1" applyFill="1" applyBorder="1" applyAlignment="1">
      <alignment horizontal="left" vertical="top" wrapText="1"/>
    </xf>
    <xf numFmtId="0" fontId="28" fillId="13" borderId="2" xfId="0" applyFont="1" applyFill="1" applyBorder="1" applyAlignment="1">
      <alignment horizontal="left" vertical="top" wrapText="1"/>
    </xf>
    <xf numFmtId="0" fontId="28" fillId="13" borderId="3" xfId="0" applyFont="1" applyFill="1" applyBorder="1" applyAlignment="1">
      <alignment horizontal="left" vertical="top" wrapText="1"/>
    </xf>
    <xf numFmtId="0" fontId="19" fillId="12" borderId="1" xfId="0" applyFont="1" applyFill="1" applyBorder="1" applyAlignment="1">
      <alignment horizontal="left" vertical="top" wrapText="1"/>
    </xf>
    <xf numFmtId="0" fontId="26" fillId="9" borderId="1" xfId="0" applyFont="1" applyFill="1" applyBorder="1" applyAlignment="1">
      <alignment horizontal="left" vertical="top" wrapText="1"/>
    </xf>
    <xf numFmtId="0" fontId="26" fillId="9" borderId="2" xfId="0" applyFont="1" applyFill="1" applyBorder="1" applyAlignment="1">
      <alignment horizontal="left" vertical="top" wrapText="1"/>
    </xf>
    <xf numFmtId="0" fontId="26" fillId="9" borderId="3" xfId="0" applyFont="1" applyFill="1" applyBorder="1" applyAlignment="1">
      <alignment horizontal="left" vertical="top" wrapText="1"/>
    </xf>
    <xf numFmtId="0" fontId="0" fillId="9" borderId="1" xfId="0" applyFill="1" applyBorder="1" applyAlignment="1">
      <alignment horizontal="left" vertical="top" wrapText="1"/>
    </xf>
    <xf numFmtId="0" fontId="0" fillId="9" borderId="2" xfId="0" applyFill="1" applyBorder="1" applyAlignment="1">
      <alignment horizontal="left" vertical="top" wrapText="1"/>
    </xf>
    <xf numFmtId="0" fontId="0" fillId="9" borderId="3" xfId="0" applyFill="1" applyBorder="1" applyAlignment="1">
      <alignment horizontal="left" vertical="top" wrapText="1"/>
    </xf>
    <xf numFmtId="1" fontId="10" fillId="13" borderId="1" xfId="0" applyNumberFormat="1" applyFont="1" applyFill="1" applyBorder="1" applyAlignment="1">
      <alignment horizontal="right" vertical="top" wrapText="1"/>
    </xf>
    <xf numFmtId="1" fontId="10" fillId="13" borderId="2" xfId="0" applyNumberFormat="1" applyFont="1" applyFill="1" applyBorder="1" applyAlignment="1">
      <alignment horizontal="right" vertical="top" wrapText="1"/>
    </xf>
    <xf numFmtId="1" fontId="10" fillId="13" borderId="3" xfId="0" applyNumberFormat="1" applyFont="1" applyFill="1" applyBorder="1" applyAlignment="1">
      <alignment horizontal="right" vertical="top" wrapText="1"/>
    </xf>
    <xf numFmtId="0" fontId="20" fillId="12" borderId="1" xfId="0" applyFont="1" applyFill="1" applyBorder="1" applyAlignment="1">
      <alignment horizontal="left" vertical="top" wrapText="1"/>
    </xf>
    <xf numFmtId="0" fontId="27" fillId="9" borderId="7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3" fillId="3" borderId="1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left" vertical="top" wrapText="1"/>
    </xf>
    <xf numFmtId="0" fontId="13" fillId="3" borderId="3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left" vertical="top" wrapText="1"/>
    </xf>
    <xf numFmtId="0" fontId="13" fillId="4" borderId="3" xfId="0" applyFont="1" applyFill="1" applyBorder="1" applyAlignment="1">
      <alignment horizontal="left" vertical="top" wrapText="1"/>
    </xf>
    <xf numFmtId="0" fontId="20" fillId="13" borderId="1" xfId="0" applyFont="1" applyFill="1" applyBorder="1" applyAlignment="1">
      <alignment horizontal="left" vertical="top" wrapText="1"/>
    </xf>
    <xf numFmtId="0" fontId="0" fillId="4" borderId="0" xfId="0" applyFill="1" applyAlignment="1">
      <alignment horizontal="left" vertical="top" wrapText="1"/>
    </xf>
    <xf numFmtId="0" fontId="0" fillId="4" borderId="10" xfId="0" applyFill="1" applyBorder="1" applyAlignment="1">
      <alignment horizontal="left" vertical="top" wrapText="1"/>
    </xf>
    <xf numFmtId="0" fontId="13" fillId="2" borderId="9" xfId="0" applyFont="1" applyFill="1" applyBorder="1" applyAlignment="1">
      <alignment horizontal="left" vertical="top" wrapText="1"/>
    </xf>
    <xf numFmtId="0" fontId="13" fillId="2" borderId="7" xfId="0" applyFont="1" applyFill="1" applyBorder="1" applyAlignment="1">
      <alignment horizontal="left" vertical="top" wrapText="1"/>
    </xf>
    <xf numFmtId="0" fontId="13" fillId="5" borderId="7" xfId="0" applyFont="1" applyFill="1" applyBorder="1" applyAlignment="1">
      <alignment horizontal="left" vertical="top" wrapText="1"/>
    </xf>
    <xf numFmtId="0" fontId="25" fillId="3" borderId="1" xfId="0" applyFont="1" applyFill="1" applyBorder="1" applyAlignment="1">
      <alignment horizontal="left" vertical="top" wrapText="1"/>
    </xf>
    <xf numFmtId="0" fontId="13" fillId="5" borderId="9" xfId="0" applyFont="1" applyFill="1" applyBorder="1" applyAlignment="1">
      <alignment horizontal="left" vertical="top" wrapText="1"/>
    </xf>
    <xf numFmtId="0" fontId="15" fillId="5" borderId="1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29" fillId="12" borderId="1" xfId="0" applyFont="1" applyFill="1" applyBorder="1" applyAlignment="1">
      <alignment horizontal="left" vertical="top" wrapText="1"/>
    </xf>
    <xf numFmtId="0" fontId="29" fillId="12" borderId="3" xfId="0" applyFont="1" applyFill="1" applyBorder="1" applyAlignment="1">
      <alignment horizontal="left" vertical="top" wrapText="1"/>
    </xf>
    <xf numFmtId="0" fontId="29" fillId="12" borderId="2" xfId="0" applyFont="1" applyFill="1" applyBorder="1" applyAlignment="1">
      <alignment horizontal="left" vertical="top" wrapText="1"/>
    </xf>
    <xf numFmtId="0" fontId="24" fillId="12" borderId="1" xfId="0" applyFont="1" applyFill="1" applyBorder="1" applyAlignment="1">
      <alignment horizontal="left" vertical="top" wrapText="1"/>
    </xf>
    <xf numFmtId="0" fontId="24" fillId="12" borderId="2" xfId="0" applyFont="1" applyFill="1" applyBorder="1" applyAlignment="1">
      <alignment horizontal="left" vertical="top" wrapText="1"/>
    </xf>
    <xf numFmtId="0" fontId="24" fillId="12" borderId="3" xfId="0" applyFont="1" applyFill="1" applyBorder="1" applyAlignment="1">
      <alignment horizontal="left" vertical="top" wrapText="1"/>
    </xf>
    <xf numFmtId="0" fontId="18" fillId="12" borderId="3" xfId="0" applyFont="1" applyFill="1" applyBorder="1" applyAlignment="1">
      <alignment horizontal="left" vertical="top" wrapText="1"/>
    </xf>
    <xf numFmtId="0" fontId="4" fillId="8" borderId="1" xfId="0" applyFont="1" applyFill="1" applyBorder="1" applyAlignment="1">
      <alignment horizontal="left" vertical="top" wrapText="1"/>
    </xf>
    <xf numFmtId="0" fontId="4" fillId="8" borderId="3" xfId="0" applyFont="1" applyFill="1" applyBorder="1" applyAlignment="1">
      <alignment horizontal="left" vertical="top" wrapText="1"/>
    </xf>
    <xf numFmtId="0" fontId="4" fillId="8" borderId="2" xfId="0" applyFont="1" applyFill="1" applyBorder="1" applyAlignment="1">
      <alignment horizontal="left" vertical="top" wrapText="1"/>
    </xf>
    <xf numFmtId="1" fontId="5" fillId="8" borderId="1" xfId="0" applyNumberFormat="1" applyFont="1" applyFill="1" applyBorder="1" applyAlignment="1">
      <alignment horizontal="left" vertical="top" wrapText="1"/>
    </xf>
    <xf numFmtId="1" fontId="5" fillId="8" borderId="2" xfId="0" applyNumberFormat="1" applyFont="1" applyFill="1" applyBorder="1" applyAlignment="1">
      <alignment horizontal="left" vertical="top" wrapText="1"/>
    </xf>
    <xf numFmtId="1" fontId="5" fillId="8" borderId="3" xfId="0" applyNumberFormat="1" applyFont="1" applyFill="1" applyBorder="1" applyAlignment="1">
      <alignment horizontal="left" vertical="top" wrapText="1"/>
    </xf>
    <xf numFmtId="1" fontId="0" fillId="8" borderId="1" xfId="0" applyNumberForma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4" fillId="13" borderId="12" xfId="0" applyFont="1" applyFill="1" applyBorder="1" applyAlignment="1">
      <alignment horizontal="left" vertical="top" wrapText="1"/>
    </xf>
    <xf numFmtId="1" fontId="5" fillId="13" borderId="12" xfId="0" applyNumberFormat="1" applyFont="1" applyFill="1" applyBorder="1" applyAlignment="1">
      <alignment horizontal="left" vertical="top" wrapText="1"/>
    </xf>
    <xf numFmtId="1" fontId="5" fillId="13" borderId="11" xfId="0" applyNumberFormat="1" applyFont="1" applyFill="1" applyBorder="1" applyAlignment="1">
      <alignment horizontal="left" vertical="top" wrapText="1"/>
    </xf>
    <xf numFmtId="0" fontId="4" fillId="12" borderId="7" xfId="0" applyFont="1" applyFill="1" applyBorder="1" applyAlignment="1">
      <alignment horizontal="left" vertical="top" wrapText="1"/>
    </xf>
    <xf numFmtId="1" fontId="5" fillId="12" borderId="7" xfId="0" applyNumberFormat="1" applyFont="1" applyFill="1" applyBorder="1" applyAlignment="1">
      <alignment horizontal="left" vertical="top" wrapText="1"/>
    </xf>
    <xf numFmtId="1" fontId="5" fillId="12" borderId="8" xfId="0" applyNumberFormat="1" applyFont="1" applyFill="1" applyBorder="1" applyAlignment="1">
      <alignment horizontal="left" vertical="top" wrapText="1"/>
    </xf>
    <xf numFmtId="1" fontId="7" fillId="13" borderId="1" xfId="0" applyNumberFormat="1" applyFont="1" applyFill="1" applyBorder="1" applyAlignment="1">
      <alignment horizontal="left" vertical="top" wrapText="1"/>
    </xf>
    <xf numFmtId="1" fontId="7" fillId="13" borderId="2" xfId="0" applyNumberFormat="1" applyFont="1" applyFill="1" applyBorder="1" applyAlignment="1">
      <alignment horizontal="left" vertical="top" wrapText="1"/>
    </xf>
    <xf numFmtId="1" fontId="7" fillId="13" borderId="3" xfId="0" applyNumberFormat="1" applyFont="1" applyFill="1" applyBorder="1" applyAlignment="1">
      <alignment horizontal="left" vertical="top" wrapText="1"/>
    </xf>
    <xf numFmtId="0" fontId="0" fillId="13" borderId="1" xfId="0" applyFill="1" applyBorder="1" applyAlignment="1">
      <alignment horizontal="right" vertical="top" wrapText="1"/>
    </xf>
    <xf numFmtId="0" fontId="0" fillId="13" borderId="2" xfId="0" applyFill="1" applyBorder="1" applyAlignment="1">
      <alignment horizontal="right" vertical="top" wrapText="1"/>
    </xf>
    <xf numFmtId="0" fontId="0" fillId="13" borderId="3" xfId="0" applyFill="1" applyBorder="1" applyAlignment="1">
      <alignment horizontal="right"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3" fillId="7" borderId="9" xfId="0" applyFont="1" applyFill="1" applyBorder="1" applyAlignment="1">
      <alignment horizontal="left" vertical="top" wrapText="1"/>
    </xf>
    <xf numFmtId="0" fontId="3" fillId="7" borderId="7" xfId="0" applyFont="1" applyFill="1" applyBorder="1" applyAlignment="1">
      <alignment horizontal="left" vertical="top" wrapText="1"/>
    </xf>
    <xf numFmtId="0" fontId="3" fillId="7" borderId="8" xfId="0" applyFont="1" applyFill="1" applyBorder="1" applyAlignment="1">
      <alignment horizontal="left" vertical="top" wrapText="1"/>
    </xf>
    <xf numFmtId="0" fontId="3" fillId="0" borderId="7" xfId="0" applyFont="1" applyBorder="1" applyAlignment="1">
      <alignment horizontal="center" vertical="top" wrapText="1"/>
    </xf>
    <xf numFmtId="0" fontId="3" fillId="3" borderId="0" xfId="0" applyFont="1" applyFill="1" applyAlignment="1">
      <alignment horizontal="left" vertical="top"/>
    </xf>
    <xf numFmtId="0" fontId="14" fillId="0" borderId="1" xfId="0" applyFont="1" applyBorder="1" applyAlignment="1">
      <alignment horizontal="left" vertical="top" wrapText="1" indent="20"/>
    </xf>
    <xf numFmtId="0" fontId="14" fillId="0" borderId="2" xfId="0" applyFont="1" applyBorder="1" applyAlignment="1">
      <alignment horizontal="left" vertical="top" wrapText="1" indent="20"/>
    </xf>
    <xf numFmtId="0" fontId="14" fillId="0" borderId="3" xfId="0" applyFont="1" applyBorder="1" applyAlignment="1">
      <alignment horizontal="left" vertical="top" wrapText="1" indent="20"/>
    </xf>
    <xf numFmtId="0" fontId="2" fillId="7" borderId="1" xfId="0" applyFont="1" applyFill="1" applyBorder="1" applyAlignment="1">
      <alignment horizontal="left" vertical="top" wrapText="1"/>
    </xf>
    <xf numFmtId="0" fontId="2" fillId="7" borderId="2" xfId="0" applyFont="1" applyFill="1" applyBorder="1" applyAlignment="1">
      <alignment horizontal="left" vertical="top" wrapText="1"/>
    </xf>
    <xf numFmtId="0" fontId="2" fillId="7" borderId="3" xfId="0" applyFont="1" applyFill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 indent="19"/>
    </xf>
    <xf numFmtId="0" fontId="14" fillId="0" borderId="2" xfId="0" applyFont="1" applyBorder="1" applyAlignment="1">
      <alignment horizontal="left" vertical="top" wrapText="1" indent="19"/>
    </xf>
    <xf numFmtId="0" fontId="14" fillId="0" borderId="3" xfId="0" applyFont="1" applyBorder="1" applyAlignment="1">
      <alignment horizontal="left" vertical="top" wrapText="1" indent="19"/>
    </xf>
    <xf numFmtId="0" fontId="3" fillId="7" borderId="1" xfId="0" applyFont="1" applyFill="1" applyBorder="1" applyAlignment="1">
      <alignment horizontal="left" vertical="top" wrapText="1"/>
    </xf>
    <xf numFmtId="0" fontId="3" fillId="7" borderId="2" xfId="0" applyFont="1" applyFill="1" applyBorder="1" applyAlignment="1">
      <alignment horizontal="left" vertical="top" wrapText="1"/>
    </xf>
    <xf numFmtId="0" fontId="3" fillId="7" borderId="3" xfId="0" applyFont="1" applyFill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 indent="22"/>
    </xf>
    <xf numFmtId="0" fontId="14" fillId="0" borderId="2" xfId="0" applyFont="1" applyBorder="1" applyAlignment="1">
      <alignment horizontal="left" vertical="top" wrapText="1" indent="22"/>
    </xf>
    <xf numFmtId="0" fontId="14" fillId="0" borderId="3" xfId="0" applyFont="1" applyBorder="1" applyAlignment="1">
      <alignment horizontal="left" vertical="top" wrapText="1" indent="22"/>
    </xf>
    <xf numFmtId="0" fontId="4" fillId="7" borderId="1" xfId="0" applyFont="1" applyFill="1" applyBorder="1" applyAlignment="1">
      <alignment horizontal="left" vertical="top" wrapText="1"/>
    </xf>
    <xf numFmtId="0" fontId="4" fillId="7" borderId="2" xfId="0" applyFont="1" applyFill="1" applyBorder="1" applyAlignment="1">
      <alignment horizontal="left" vertical="top" wrapText="1"/>
    </xf>
    <xf numFmtId="0" fontId="4" fillId="7" borderId="3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 indent="22"/>
    </xf>
    <xf numFmtId="0" fontId="22" fillId="2" borderId="1" xfId="0" applyFont="1" applyFill="1" applyBorder="1" applyAlignment="1">
      <alignment horizontal="left" vertical="top" wrapText="1"/>
    </xf>
    <xf numFmtId="1" fontId="0" fillId="4" borderId="1" xfId="0" applyNumberFormat="1" applyFill="1" applyBorder="1" applyAlignment="1">
      <alignment horizontal="left" vertical="top" wrapText="1"/>
    </xf>
    <xf numFmtId="0" fontId="3" fillId="9" borderId="13" xfId="0" applyFont="1" applyFill="1" applyBorder="1" applyAlignment="1">
      <alignment horizontal="left" vertical="top" wrapText="1"/>
    </xf>
    <xf numFmtId="1" fontId="10" fillId="4" borderId="1" xfId="0" applyNumberFormat="1" applyFont="1" applyFill="1" applyBorder="1" applyAlignment="1">
      <alignment horizontal="right" vertical="top" wrapText="1"/>
    </xf>
    <xf numFmtId="1" fontId="10" fillId="4" borderId="2" xfId="0" applyNumberFormat="1" applyFont="1" applyFill="1" applyBorder="1" applyAlignment="1">
      <alignment horizontal="right" vertical="top" wrapText="1"/>
    </xf>
    <xf numFmtId="1" fontId="10" fillId="4" borderId="3" xfId="0" applyNumberFormat="1" applyFont="1" applyFill="1" applyBorder="1" applyAlignment="1">
      <alignment horizontal="right" vertical="top" wrapText="1"/>
    </xf>
    <xf numFmtId="0" fontId="9" fillId="0" borderId="1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1" fontId="10" fillId="0" borderId="1" xfId="0" applyNumberFormat="1" applyFont="1" applyBorder="1" applyAlignment="1">
      <alignment horizontal="left" vertical="top" wrapText="1"/>
    </xf>
    <xf numFmtId="1" fontId="10" fillId="0" borderId="2" xfId="0" applyNumberFormat="1" applyFont="1" applyBorder="1" applyAlignment="1">
      <alignment horizontal="left" vertical="top" wrapText="1"/>
    </xf>
    <xf numFmtId="1" fontId="10" fillId="0" borderId="3" xfId="0" applyNumberFormat="1" applyFont="1" applyBorder="1" applyAlignment="1">
      <alignment horizontal="left" vertical="top" wrapText="1"/>
    </xf>
    <xf numFmtId="1" fontId="10" fillId="3" borderId="1" xfId="0" applyNumberFormat="1" applyFont="1" applyFill="1" applyBorder="1" applyAlignment="1">
      <alignment horizontal="left" vertical="top" wrapText="1"/>
    </xf>
    <xf numFmtId="1" fontId="10" fillId="3" borderId="2" xfId="0" applyNumberFormat="1" applyFont="1" applyFill="1" applyBorder="1" applyAlignment="1">
      <alignment horizontal="left" vertical="top" wrapText="1"/>
    </xf>
    <xf numFmtId="1" fontId="10" fillId="3" borderId="3" xfId="0" applyNumberFormat="1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269</xdr:row>
      <xdr:rowOff>0</xdr:rowOff>
    </xdr:from>
    <xdr:to>
      <xdr:col>1</xdr:col>
      <xdr:colOff>26670</xdr:colOff>
      <xdr:row>269</xdr:row>
      <xdr:rowOff>3505834</xdr:rowOff>
    </xdr:to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661670" cy="3505835"/>
        </a:xfrm>
        <a:custGeom>
          <a:avLst/>
          <a:gdLst/>
          <a:ahLst/>
          <a:cxnLst/>
          <a:rect l="0" t="0" r="0" b="0"/>
          <a:pathLst>
            <a:path w="661670" h="3505835">
              <a:moveTo>
                <a:pt x="661670" y="0"/>
              </a:moveTo>
              <a:lnTo>
                <a:pt x="0" y="0"/>
              </a:lnTo>
              <a:lnTo>
                <a:pt x="0" y="397510"/>
              </a:lnTo>
              <a:lnTo>
                <a:pt x="0" y="398780"/>
              </a:lnTo>
              <a:lnTo>
                <a:pt x="0" y="3505835"/>
              </a:lnTo>
              <a:lnTo>
                <a:pt x="661670" y="3505835"/>
              </a:lnTo>
              <a:lnTo>
                <a:pt x="661670" y="397510"/>
              </a:lnTo>
              <a:lnTo>
                <a:pt x="661670" y="0"/>
              </a:lnTo>
            </a:path>
          </a:pathLst>
        </a:custGeom>
        <a:solidFill>
          <a:srgbClr val="FFFF00"/>
        </a:solidFill>
      </xdr:spPr>
    </xdr:sp>
    <xdr:clientData/>
  </xdr:twoCellAnchor>
  <xdr:twoCellAnchor editAs="oneCell">
    <xdr:from>
      <xdr:col>0</xdr:col>
      <xdr:colOff>0</xdr:colOff>
      <xdr:row>270</xdr:row>
      <xdr:rowOff>0</xdr:rowOff>
    </xdr:from>
    <xdr:to>
      <xdr:col>1</xdr:col>
      <xdr:colOff>27305</xdr:colOff>
      <xdr:row>270</xdr:row>
      <xdr:rowOff>3505834</xdr:rowOff>
    </xdr:to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662305" cy="3505835"/>
        </a:xfrm>
        <a:custGeom>
          <a:avLst/>
          <a:gdLst/>
          <a:ahLst/>
          <a:cxnLst/>
          <a:rect l="0" t="0" r="0" b="0"/>
          <a:pathLst>
            <a:path w="662305" h="3505835">
              <a:moveTo>
                <a:pt x="661987" y="0"/>
              </a:moveTo>
              <a:lnTo>
                <a:pt x="0" y="0"/>
              </a:lnTo>
              <a:lnTo>
                <a:pt x="0" y="397510"/>
              </a:lnTo>
              <a:lnTo>
                <a:pt x="0" y="398780"/>
              </a:lnTo>
              <a:lnTo>
                <a:pt x="0" y="3505835"/>
              </a:lnTo>
              <a:lnTo>
                <a:pt x="661987" y="3505835"/>
              </a:lnTo>
              <a:lnTo>
                <a:pt x="661987" y="397510"/>
              </a:lnTo>
              <a:lnTo>
                <a:pt x="661987" y="0"/>
              </a:lnTo>
            </a:path>
          </a:pathLst>
        </a:custGeom>
        <a:solidFill>
          <a:srgbClr val="92D050"/>
        </a:solidFill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599"/>
  <sheetViews>
    <sheetView tabSelected="1" topLeftCell="A586" workbookViewId="0">
      <selection activeCell="A556" sqref="A556:H565"/>
    </sheetView>
  </sheetViews>
  <sheetFormatPr defaultRowHeight="12.75"/>
  <cols>
    <col min="1" max="1" width="11.5" customWidth="1"/>
    <col min="2" max="2" width="16.1640625" customWidth="1"/>
    <col min="3" max="4" width="1.1640625" customWidth="1"/>
    <col min="5" max="5" width="11.6640625" customWidth="1"/>
    <col min="6" max="6" width="2.1640625" customWidth="1"/>
    <col min="7" max="7" width="1.1640625" customWidth="1"/>
    <col min="8" max="8" width="5.83203125" customWidth="1"/>
    <col min="9" max="9" width="1.1640625" customWidth="1"/>
    <col min="10" max="10" width="3.33203125" customWidth="1"/>
    <col min="11" max="11" width="1.1640625" customWidth="1"/>
    <col min="12" max="12" width="4.6640625" customWidth="1"/>
    <col min="13" max="13" width="2.1640625" customWidth="1"/>
    <col min="14" max="14" width="3.33203125" customWidth="1"/>
    <col min="15" max="15" width="1.1640625" customWidth="1"/>
    <col min="16" max="16" width="4.6640625" customWidth="1"/>
    <col min="17" max="17" width="3.1640625" bestFit="1" customWidth="1"/>
    <col min="18" max="19" width="1.1640625" customWidth="1"/>
    <col min="20" max="20" width="3.33203125" customWidth="1"/>
    <col min="21" max="21" width="4.6640625" customWidth="1"/>
    <col min="22" max="23" width="1.1640625" customWidth="1"/>
    <col min="24" max="25" width="2.1640625" customWidth="1"/>
    <col min="26" max="26" width="3.33203125" customWidth="1"/>
    <col min="27" max="29" width="1.1640625" customWidth="1"/>
    <col min="30" max="30" width="3.33203125" customWidth="1"/>
    <col min="31" max="31" width="1.1640625" customWidth="1"/>
    <col min="32" max="32" width="3.33203125" customWidth="1"/>
    <col min="33" max="34" width="1.1640625" customWidth="1"/>
    <col min="35" max="35" width="4.6640625" customWidth="1"/>
    <col min="36" max="36" width="1.1640625" customWidth="1"/>
    <col min="37" max="37" width="4.5" customWidth="1"/>
    <col min="38" max="38" width="7.1640625" customWidth="1"/>
    <col min="39" max="39" width="14.1640625" customWidth="1"/>
    <col min="40" max="40" width="24.5" customWidth="1"/>
    <col min="41" max="41" width="15.33203125" customWidth="1"/>
    <col min="42" max="42" width="16" customWidth="1"/>
    <col min="43" max="43" width="2.1640625" customWidth="1"/>
    <col min="44" max="44" width="13.1640625" customWidth="1"/>
    <col min="45" max="45" width="3.33203125" customWidth="1"/>
    <col min="46" max="46" width="2.1640625" customWidth="1"/>
    <col min="47" max="47" width="1.1640625" customWidth="1"/>
    <col min="48" max="48" width="8" customWidth="1"/>
    <col min="49" max="49" width="33.83203125" customWidth="1"/>
    <col min="50" max="50" width="11.5" customWidth="1"/>
    <col min="51" max="51" width="23.33203125" customWidth="1"/>
  </cols>
  <sheetData>
    <row r="1" spans="1:42" ht="24" customHeight="1">
      <c r="A1" s="139" t="s">
        <v>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47"/>
      <c r="N1" s="47"/>
      <c r="O1" s="47"/>
      <c r="P1" s="47"/>
      <c r="Q1" s="50"/>
      <c r="R1" s="50"/>
      <c r="S1" s="50"/>
      <c r="T1" s="50"/>
      <c r="U1" s="50"/>
      <c r="V1" s="47"/>
      <c r="W1" s="47"/>
      <c r="X1" s="47"/>
      <c r="Y1" s="47"/>
      <c r="Z1" s="47"/>
      <c r="AA1" s="47"/>
      <c r="AB1" s="50"/>
      <c r="AC1" s="50"/>
      <c r="AD1" s="50"/>
      <c r="AE1" s="50"/>
      <c r="AF1" s="50"/>
      <c r="AG1" s="50"/>
      <c r="AH1" s="47"/>
      <c r="AI1" s="47"/>
      <c r="AJ1" s="47"/>
      <c r="AK1" s="47"/>
      <c r="AL1" s="47"/>
      <c r="AM1" s="112"/>
      <c r="AN1" s="112"/>
      <c r="AO1" s="112"/>
      <c r="AP1" s="113"/>
    </row>
    <row r="2" spans="1:42" ht="24" customHeight="1">
      <c r="A2" s="119" t="s">
        <v>1</v>
      </c>
      <c r="B2" s="120"/>
      <c r="C2" s="121"/>
      <c r="D2" s="88" t="s">
        <v>2</v>
      </c>
      <c r="E2" s="89"/>
      <c r="F2" s="89"/>
      <c r="G2" s="89"/>
      <c r="H2" s="90"/>
      <c r="I2" s="85" t="s">
        <v>3</v>
      </c>
      <c r="J2" s="86"/>
      <c r="K2" s="86"/>
      <c r="L2" s="87"/>
      <c r="M2" s="88" t="s">
        <v>4</v>
      </c>
      <c r="N2" s="89"/>
      <c r="O2" s="89"/>
      <c r="P2" s="90"/>
      <c r="Q2" s="85" t="s">
        <v>5</v>
      </c>
      <c r="R2" s="86"/>
      <c r="S2" s="86"/>
      <c r="T2" s="86"/>
      <c r="U2" s="87"/>
      <c r="V2" s="88" t="s">
        <v>6</v>
      </c>
      <c r="W2" s="89"/>
      <c r="X2" s="89"/>
      <c r="Y2" s="89"/>
      <c r="Z2" s="89"/>
      <c r="AA2" s="90"/>
      <c r="AB2" s="85" t="s">
        <v>7</v>
      </c>
      <c r="AC2" s="86"/>
      <c r="AD2" s="86"/>
      <c r="AE2" s="86"/>
      <c r="AF2" s="86"/>
      <c r="AG2" s="87"/>
      <c r="AH2" s="88" t="s">
        <v>8</v>
      </c>
      <c r="AI2" s="89"/>
      <c r="AJ2" s="89"/>
      <c r="AK2" s="89"/>
      <c r="AL2" s="90"/>
      <c r="AM2" s="114" t="s">
        <v>9</v>
      </c>
      <c r="AN2" s="115"/>
      <c r="AO2" s="115"/>
      <c r="AP2" s="116"/>
    </row>
    <row r="3" spans="1:42" ht="24" customHeight="1">
      <c r="A3" s="65" t="s">
        <v>10</v>
      </c>
      <c r="B3" s="66"/>
      <c r="C3" s="67"/>
      <c r="D3" s="68">
        <v>50</v>
      </c>
      <c r="E3" s="69"/>
      <c r="F3" s="69"/>
      <c r="G3" s="69"/>
      <c r="H3" s="70"/>
      <c r="I3" s="68">
        <v>0</v>
      </c>
      <c r="J3" s="69"/>
      <c r="K3" s="69"/>
      <c r="L3" s="70"/>
      <c r="M3" s="64" t="s">
        <v>205</v>
      </c>
      <c r="N3" s="53"/>
      <c r="O3" s="53"/>
      <c r="P3" s="55"/>
      <c r="Q3" s="54" t="s">
        <v>205</v>
      </c>
      <c r="R3" s="53"/>
      <c r="S3" s="53"/>
      <c r="T3" s="53"/>
      <c r="U3" s="55"/>
      <c r="V3" s="54" t="s">
        <v>205</v>
      </c>
      <c r="W3" s="53"/>
      <c r="X3" s="53"/>
      <c r="Y3" s="53"/>
      <c r="Z3" s="53"/>
      <c r="AA3" s="55"/>
      <c r="AB3" s="54" t="s">
        <v>205</v>
      </c>
      <c r="AC3" s="53"/>
      <c r="AD3" s="53"/>
      <c r="AE3" s="53"/>
      <c r="AF3" s="53"/>
      <c r="AG3" s="55"/>
      <c r="AH3" s="54"/>
      <c r="AI3" s="53"/>
      <c r="AJ3" s="53"/>
      <c r="AK3" s="53"/>
      <c r="AL3" s="55"/>
      <c r="AM3" s="141">
        <f t="shared" ref="AM3:AM9" si="0">SUM(D3:AL3)</f>
        <v>50</v>
      </c>
      <c r="AN3" s="142"/>
      <c r="AO3" s="142"/>
      <c r="AP3" s="143"/>
    </row>
    <row r="4" spans="1:42" ht="24" customHeight="1">
      <c r="A4" s="130" t="s">
        <v>11</v>
      </c>
      <c r="B4" s="131"/>
      <c r="C4" s="129"/>
      <c r="D4" s="132">
        <v>45</v>
      </c>
      <c r="E4" s="133"/>
      <c r="F4" s="133"/>
      <c r="G4" s="133"/>
      <c r="H4" s="134"/>
      <c r="I4" s="132">
        <v>50</v>
      </c>
      <c r="J4" s="133"/>
      <c r="K4" s="133"/>
      <c r="L4" s="134"/>
      <c r="M4" s="117">
        <v>45</v>
      </c>
      <c r="N4" s="56"/>
      <c r="O4" s="56"/>
      <c r="P4" s="118"/>
      <c r="Q4" s="117">
        <v>35</v>
      </c>
      <c r="R4" s="56"/>
      <c r="S4" s="56"/>
      <c r="T4" s="56"/>
      <c r="U4" s="118"/>
      <c r="V4" s="117">
        <v>40</v>
      </c>
      <c r="W4" s="56"/>
      <c r="X4" s="56"/>
      <c r="Y4" s="56"/>
      <c r="Z4" s="56"/>
      <c r="AA4" s="118"/>
      <c r="AB4" s="117">
        <v>50</v>
      </c>
      <c r="AC4" s="56"/>
      <c r="AD4" s="56"/>
      <c r="AE4" s="56"/>
      <c r="AF4" s="56"/>
      <c r="AG4" s="118"/>
      <c r="AH4" s="117"/>
      <c r="AI4" s="56"/>
      <c r="AJ4" s="56"/>
      <c r="AK4" s="56"/>
      <c r="AL4" s="118"/>
      <c r="AM4" s="136">
        <f t="shared" si="0"/>
        <v>265</v>
      </c>
      <c r="AN4" s="137"/>
      <c r="AO4" s="137"/>
      <c r="AP4" s="138"/>
    </row>
    <row r="5" spans="1:42" ht="24" customHeight="1">
      <c r="A5" s="65" t="s">
        <v>12</v>
      </c>
      <c r="B5" s="66"/>
      <c r="C5" s="67"/>
      <c r="D5" s="68">
        <v>40</v>
      </c>
      <c r="E5" s="69"/>
      <c r="F5" s="69"/>
      <c r="G5" s="69"/>
      <c r="H5" s="70"/>
      <c r="I5" s="65" t="s">
        <v>13</v>
      </c>
      <c r="J5" s="66"/>
      <c r="K5" s="66"/>
      <c r="L5" s="67"/>
      <c r="M5" s="64" t="s">
        <v>205</v>
      </c>
      <c r="N5" s="53"/>
      <c r="O5" s="53"/>
      <c r="P5" s="55"/>
      <c r="Q5" s="54" t="s">
        <v>205</v>
      </c>
      <c r="R5" s="53"/>
      <c r="S5" s="53"/>
      <c r="T5" s="53"/>
      <c r="U5" s="55"/>
      <c r="V5" s="54" t="s">
        <v>205</v>
      </c>
      <c r="W5" s="53"/>
      <c r="X5" s="53"/>
      <c r="Y5" s="53"/>
      <c r="Z5" s="53"/>
      <c r="AA5" s="55"/>
      <c r="AB5" s="54" t="s">
        <v>205</v>
      </c>
      <c r="AC5" s="53"/>
      <c r="AD5" s="53"/>
      <c r="AE5" s="53"/>
      <c r="AF5" s="53"/>
      <c r="AG5" s="55"/>
      <c r="AH5" s="54"/>
      <c r="AI5" s="53"/>
      <c r="AJ5" s="53"/>
      <c r="AK5" s="53"/>
      <c r="AL5" s="55"/>
      <c r="AM5" s="57">
        <f t="shared" si="0"/>
        <v>40</v>
      </c>
      <c r="AN5" s="58"/>
      <c r="AO5" s="58"/>
      <c r="AP5" s="59"/>
    </row>
    <row r="6" spans="1:42" ht="24" customHeight="1">
      <c r="A6" s="130" t="s">
        <v>14</v>
      </c>
      <c r="B6" s="131"/>
      <c r="C6" s="129"/>
      <c r="D6" s="132">
        <v>35</v>
      </c>
      <c r="E6" s="133"/>
      <c r="F6" s="133"/>
      <c r="G6" s="133"/>
      <c r="H6" s="134"/>
      <c r="I6" s="132">
        <v>0</v>
      </c>
      <c r="J6" s="133"/>
      <c r="K6" s="133"/>
      <c r="L6" s="134"/>
      <c r="M6" s="117">
        <v>0</v>
      </c>
      <c r="N6" s="56"/>
      <c r="O6" s="56"/>
      <c r="P6" s="118"/>
      <c r="Q6" s="117">
        <v>40</v>
      </c>
      <c r="R6" s="56"/>
      <c r="S6" s="56"/>
      <c r="T6" s="56"/>
      <c r="U6" s="118"/>
      <c r="V6" s="117" t="s">
        <v>205</v>
      </c>
      <c r="W6" s="56"/>
      <c r="X6" s="56"/>
      <c r="Y6" s="56"/>
      <c r="Z6" s="56"/>
      <c r="AA6" s="118"/>
      <c r="AB6" s="117" t="s">
        <v>205</v>
      </c>
      <c r="AC6" s="56"/>
      <c r="AD6" s="56"/>
      <c r="AE6" s="56"/>
      <c r="AF6" s="56"/>
      <c r="AG6" s="118"/>
      <c r="AH6" s="117"/>
      <c r="AI6" s="56"/>
      <c r="AJ6" s="56"/>
      <c r="AK6" s="56"/>
      <c r="AL6" s="118"/>
      <c r="AM6" s="136">
        <f t="shared" si="0"/>
        <v>75</v>
      </c>
      <c r="AN6" s="137"/>
      <c r="AO6" s="137"/>
      <c r="AP6" s="138"/>
    </row>
    <row r="7" spans="1:42" ht="24" customHeight="1">
      <c r="A7" s="130" t="s">
        <v>15</v>
      </c>
      <c r="B7" s="131"/>
      <c r="C7" s="129"/>
      <c r="D7" s="132">
        <v>30</v>
      </c>
      <c r="E7" s="133"/>
      <c r="F7" s="133"/>
      <c r="G7" s="133"/>
      <c r="H7" s="134"/>
      <c r="I7" s="132">
        <v>45</v>
      </c>
      <c r="J7" s="133"/>
      <c r="K7" s="133"/>
      <c r="L7" s="134"/>
      <c r="M7" s="117">
        <v>50</v>
      </c>
      <c r="N7" s="56"/>
      <c r="O7" s="56"/>
      <c r="P7" s="118"/>
      <c r="Q7" s="117">
        <v>45</v>
      </c>
      <c r="R7" s="56"/>
      <c r="S7" s="56"/>
      <c r="T7" s="56"/>
      <c r="U7" s="118"/>
      <c r="V7" s="117">
        <v>50</v>
      </c>
      <c r="W7" s="56"/>
      <c r="X7" s="56"/>
      <c r="Y7" s="56"/>
      <c r="Z7" s="56"/>
      <c r="AA7" s="118"/>
      <c r="AB7" s="117" t="s">
        <v>205</v>
      </c>
      <c r="AC7" s="56"/>
      <c r="AD7" s="56"/>
      <c r="AE7" s="56"/>
      <c r="AF7" s="56"/>
      <c r="AG7" s="118"/>
      <c r="AH7" s="117"/>
      <c r="AI7" s="56"/>
      <c r="AJ7" s="56"/>
      <c r="AK7" s="56"/>
      <c r="AL7" s="118"/>
      <c r="AM7" s="136">
        <f t="shared" si="0"/>
        <v>220</v>
      </c>
      <c r="AN7" s="137"/>
      <c r="AO7" s="137"/>
      <c r="AP7" s="138"/>
    </row>
    <row r="8" spans="1:42" ht="24" customHeight="1">
      <c r="A8" s="65" t="s">
        <v>16</v>
      </c>
      <c r="B8" s="66"/>
      <c r="C8" s="67"/>
      <c r="D8" s="68">
        <v>25</v>
      </c>
      <c r="E8" s="69"/>
      <c r="F8" s="69"/>
      <c r="G8" s="69"/>
      <c r="H8" s="70"/>
      <c r="I8" s="65" t="s">
        <v>13</v>
      </c>
      <c r="J8" s="66"/>
      <c r="K8" s="66"/>
      <c r="L8" s="67"/>
      <c r="M8" s="64" t="s">
        <v>205</v>
      </c>
      <c r="N8" s="53"/>
      <c r="O8" s="53"/>
      <c r="P8" s="55"/>
      <c r="Q8" s="54" t="s">
        <v>205</v>
      </c>
      <c r="R8" s="53"/>
      <c r="S8" s="53"/>
      <c r="T8" s="53"/>
      <c r="U8" s="55"/>
      <c r="V8" s="54" t="s">
        <v>205</v>
      </c>
      <c r="W8" s="53"/>
      <c r="X8" s="53"/>
      <c r="Y8" s="53"/>
      <c r="Z8" s="53"/>
      <c r="AA8" s="55"/>
      <c r="AB8" s="54" t="s">
        <v>205</v>
      </c>
      <c r="AC8" s="53"/>
      <c r="AD8" s="53"/>
      <c r="AE8" s="53"/>
      <c r="AF8" s="53"/>
      <c r="AG8" s="55"/>
      <c r="AH8" s="54"/>
      <c r="AI8" s="53"/>
      <c r="AJ8" s="53"/>
      <c r="AK8" s="53"/>
      <c r="AL8" s="55"/>
      <c r="AM8" s="57">
        <f t="shared" si="0"/>
        <v>25</v>
      </c>
      <c r="AN8" s="58"/>
      <c r="AO8" s="58"/>
      <c r="AP8" s="59"/>
    </row>
    <row r="9" spans="1:42" ht="24" customHeight="1">
      <c r="A9" s="130" t="s">
        <v>17</v>
      </c>
      <c r="B9" s="131"/>
      <c r="C9" s="129"/>
      <c r="D9" s="132">
        <v>0</v>
      </c>
      <c r="E9" s="133"/>
      <c r="F9" s="133"/>
      <c r="G9" s="133"/>
      <c r="H9" s="134"/>
      <c r="I9" s="132">
        <v>45</v>
      </c>
      <c r="J9" s="133"/>
      <c r="K9" s="133"/>
      <c r="L9" s="134"/>
      <c r="M9" s="135" t="s">
        <v>205</v>
      </c>
      <c r="N9" s="56"/>
      <c r="O9" s="56"/>
      <c r="P9" s="118"/>
      <c r="Q9" s="117">
        <v>30</v>
      </c>
      <c r="R9" s="56"/>
      <c r="S9" s="56"/>
      <c r="T9" s="56"/>
      <c r="U9" s="118"/>
      <c r="V9" s="117">
        <v>45</v>
      </c>
      <c r="W9" s="56"/>
      <c r="X9" s="56"/>
      <c r="Y9" s="56"/>
      <c r="Z9" s="56"/>
      <c r="AA9" s="118"/>
      <c r="AB9" s="117">
        <v>45</v>
      </c>
      <c r="AC9" s="56"/>
      <c r="AD9" s="56"/>
      <c r="AE9" s="56"/>
      <c r="AF9" s="56"/>
      <c r="AG9" s="118"/>
      <c r="AH9" s="117"/>
      <c r="AI9" s="56"/>
      <c r="AJ9" s="56"/>
      <c r="AK9" s="56"/>
      <c r="AL9" s="118"/>
      <c r="AM9" s="136">
        <f t="shared" si="0"/>
        <v>165</v>
      </c>
      <c r="AN9" s="137"/>
      <c r="AO9" s="137"/>
      <c r="AP9" s="138"/>
    </row>
    <row r="10" spans="1:42" ht="24" customHeight="1">
      <c r="A10" s="144" t="s">
        <v>277</v>
      </c>
      <c r="B10" s="145"/>
      <c r="C10" s="146"/>
      <c r="D10" s="144" t="s">
        <v>205</v>
      </c>
      <c r="E10" s="145"/>
      <c r="F10" s="145"/>
      <c r="G10" s="145"/>
      <c r="H10" s="145"/>
      <c r="I10" s="68" t="s">
        <v>205</v>
      </c>
      <c r="J10" s="69"/>
      <c r="K10" s="69"/>
      <c r="L10" s="70"/>
      <c r="M10" s="53" t="s">
        <v>205</v>
      </c>
      <c r="N10" s="53"/>
      <c r="O10" s="53"/>
      <c r="P10" s="53"/>
      <c r="Q10" s="54">
        <v>50</v>
      </c>
      <c r="R10" s="53"/>
      <c r="S10" s="53"/>
      <c r="T10" s="53"/>
      <c r="U10" s="55"/>
      <c r="V10" s="53" t="s">
        <v>205</v>
      </c>
      <c r="W10" s="53"/>
      <c r="X10" s="53"/>
      <c r="Y10" s="53"/>
      <c r="Z10" s="53"/>
      <c r="AA10" s="53"/>
      <c r="AB10" s="54" t="s">
        <v>205</v>
      </c>
      <c r="AC10" s="53"/>
      <c r="AD10" s="53"/>
      <c r="AE10" s="53"/>
      <c r="AF10" s="53"/>
      <c r="AG10" s="55"/>
      <c r="AH10" s="53"/>
      <c r="AI10" s="53"/>
      <c r="AJ10" s="53"/>
      <c r="AK10" s="53"/>
      <c r="AL10" s="53"/>
      <c r="AM10" s="57"/>
      <c r="AN10" s="58"/>
      <c r="AO10" s="58"/>
      <c r="AP10" s="59"/>
    </row>
    <row r="11" spans="1:42" ht="24" customHeight="1">
      <c r="A11" s="147" t="s">
        <v>18</v>
      </c>
      <c r="B11" s="148"/>
      <c r="C11" s="148"/>
      <c r="D11" s="148"/>
      <c r="E11" s="148"/>
      <c r="F11" s="148"/>
      <c r="G11" s="148"/>
      <c r="H11" s="148"/>
      <c r="I11" s="149"/>
      <c r="J11" s="150"/>
      <c r="K11" s="150"/>
      <c r="L11" s="151"/>
      <c r="M11" s="47"/>
      <c r="N11" s="47"/>
      <c r="O11" s="47"/>
      <c r="P11" s="47"/>
      <c r="Q11" s="49"/>
      <c r="R11" s="50"/>
      <c r="S11" s="50"/>
      <c r="T11" s="50"/>
      <c r="U11" s="51"/>
      <c r="V11" s="47"/>
      <c r="W11" s="47"/>
      <c r="X11" s="47"/>
      <c r="Y11" s="47"/>
      <c r="Z11" s="47"/>
      <c r="AA11" s="47"/>
      <c r="AB11" s="49"/>
      <c r="AC11" s="50"/>
      <c r="AD11" s="50"/>
      <c r="AE11" s="50"/>
      <c r="AF11" s="50"/>
      <c r="AG11" s="51"/>
      <c r="AH11" s="47"/>
      <c r="AI11" s="47"/>
      <c r="AJ11" s="47"/>
      <c r="AK11" s="47"/>
      <c r="AL11" s="47"/>
      <c r="AM11" s="152"/>
      <c r="AN11" s="153"/>
      <c r="AO11" s="153"/>
      <c r="AP11" s="154"/>
    </row>
    <row r="12" spans="1:42" ht="24" customHeight="1">
      <c r="A12" s="119" t="s">
        <v>1</v>
      </c>
      <c r="B12" s="120"/>
      <c r="C12" s="121"/>
      <c r="D12" s="88" t="s">
        <v>2</v>
      </c>
      <c r="E12" s="89"/>
      <c r="F12" s="89"/>
      <c r="G12" s="89"/>
      <c r="H12" s="90"/>
      <c r="I12" s="85" t="s">
        <v>3</v>
      </c>
      <c r="J12" s="86"/>
      <c r="K12" s="86"/>
      <c r="L12" s="87"/>
      <c r="M12" s="88" t="s">
        <v>4</v>
      </c>
      <c r="N12" s="89"/>
      <c r="O12" s="89"/>
      <c r="P12" s="90"/>
      <c r="Q12" s="85" t="s">
        <v>5</v>
      </c>
      <c r="R12" s="86"/>
      <c r="S12" s="86"/>
      <c r="T12" s="86"/>
      <c r="U12" s="87"/>
      <c r="V12" s="88" t="s">
        <v>6</v>
      </c>
      <c r="W12" s="89"/>
      <c r="X12" s="89"/>
      <c r="Y12" s="89"/>
      <c r="Z12" s="89"/>
      <c r="AA12" s="90"/>
      <c r="AB12" s="85" t="s">
        <v>7</v>
      </c>
      <c r="AC12" s="86"/>
      <c r="AD12" s="86"/>
      <c r="AE12" s="86"/>
      <c r="AF12" s="86"/>
      <c r="AG12" s="87"/>
      <c r="AH12" s="88" t="s">
        <v>8</v>
      </c>
      <c r="AI12" s="89"/>
      <c r="AJ12" s="89"/>
      <c r="AK12" s="89"/>
      <c r="AL12" s="90"/>
      <c r="AM12" s="114" t="s">
        <v>9</v>
      </c>
      <c r="AN12" s="115"/>
      <c r="AO12" s="115"/>
      <c r="AP12" s="116"/>
    </row>
    <row r="13" spans="1:42" ht="24" customHeight="1">
      <c r="A13" s="65" t="s">
        <v>10</v>
      </c>
      <c r="B13" s="66"/>
      <c r="C13" s="67"/>
      <c r="D13" s="68">
        <v>50</v>
      </c>
      <c r="E13" s="69"/>
      <c r="F13" s="69"/>
      <c r="G13" s="69"/>
      <c r="H13" s="70"/>
      <c r="I13" s="68">
        <v>0</v>
      </c>
      <c r="J13" s="69"/>
      <c r="K13" s="69"/>
      <c r="L13" s="70"/>
      <c r="M13" s="64" t="s">
        <v>205</v>
      </c>
      <c r="N13" s="53"/>
      <c r="O13" s="53"/>
      <c r="P13" s="55"/>
      <c r="Q13" s="54" t="s">
        <v>205</v>
      </c>
      <c r="R13" s="53"/>
      <c r="S13" s="53"/>
      <c r="T13" s="53"/>
      <c r="U13" s="55"/>
      <c r="V13" s="54" t="s">
        <v>205</v>
      </c>
      <c r="W13" s="53"/>
      <c r="X13" s="53"/>
      <c r="Y13" s="53"/>
      <c r="Z13" s="53"/>
      <c r="AA13" s="55"/>
      <c r="AB13" s="54" t="s">
        <v>205</v>
      </c>
      <c r="AC13" s="53"/>
      <c r="AD13" s="53"/>
      <c r="AE13" s="53"/>
      <c r="AF13" s="53"/>
      <c r="AG13" s="55"/>
      <c r="AH13" s="54"/>
      <c r="AI13" s="53"/>
      <c r="AJ13" s="53"/>
      <c r="AK13" s="53"/>
      <c r="AL13" s="55"/>
      <c r="AM13" s="57">
        <f>SUM(D13:AL13)</f>
        <v>50</v>
      </c>
      <c r="AN13" s="58"/>
      <c r="AO13" s="58"/>
      <c r="AP13" s="59"/>
    </row>
    <row r="14" spans="1:42" ht="24" customHeight="1">
      <c r="A14" s="130" t="s">
        <v>15</v>
      </c>
      <c r="B14" s="131"/>
      <c r="C14" s="129"/>
      <c r="D14" s="132">
        <v>45</v>
      </c>
      <c r="E14" s="133"/>
      <c r="F14" s="133"/>
      <c r="G14" s="133"/>
      <c r="H14" s="134"/>
      <c r="I14" s="132">
        <v>50</v>
      </c>
      <c r="J14" s="133"/>
      <c r="K14" s="133"/>
      <c r="L14" s="134"/>
      <c r="M14" s="117">
        <v>50</v>
      </c>
      <c r="N14" s="56"/>
      <c r="O14" s="56"/>
      <c r="P14" s="118"/>
      <c r="Q14" s="117">
        <v>50</v>
      </c>
      <c r="R14" s="56"/>
      <c r="S14" s="56"/>
      <c r="T14" s="56"/>
      <c r="U14" s="118"/>
      <c r="V14" s="117">
        <v>50</v>
      </c>
      <c r="W14" s="56"/>
      <c r="X14" s="56"/>
      <c r="Y14" s="56"/>
      <c r="Z14" s="56"/>
      <c r="AA14" s="118"/>
      <c r="AB14" s="117" t="s">
        <v>205</v>
      </c>
      <c r="AC14" s="56"/>
      <c r="AD14" s="56"/>
      <c r="AE14" s="56"/>
      <c r="AF14" s="56"/>
      <c r="AG14" s="118"/>
      <c r="AH14" s="117"/>
      <c r="AI14" s="56"/>
      <c r="AJ14" s="56"/>
      <c r="AK14" s="56"/>
      <c r="AL14" s="118"/>
      <c r="AM14" s="136">
        <f>SUM(D14:AL14)</f>
        <v>245</v>
      </c>
      <c r="AN14" s="137"/>
      <c r="AO14" s="137"/>
      <c r="AP14" s="138"/>
    </row>
    <row r="15" spans="1:42" ht="24" customHeight="1">
      <c r="A15" s="65" t="s">
        <v>12</v>
      </c>
      <c r="B15" s="66"/>
      <c r="C15" s="67"/>
      <c r="D15" s="68">
        <v>40</v>
      </c>
      <c r="E15" s="69"/>
      <c r="F15" s="69"/>
      <c r="G15" s="69"/>
      <c r="H15" s="70"/>
      <c r="I15" s="65" t="s">
        <v>13</v>
      </c>
      <c r="J15" s="66"/>
      <c r="K15" s="66"/>
      <c r="L15" s="67"/>
      <c r="M15" s="64" t="s">
        <v>205</v>
      </c>
      <c r="N15" s="53"/>
      <c r="O15" s="53"/>
      <c r="P15" s="55"/>
      <c r="Q15" s="54" t="s">
        <v>205</v>
      </c>
      <c r="R15" s="53"/>
      <c r="S15" s="53"/>
      <c r="T15" s="53"/>
      <c r="U15" s="55"/>
      <c r="V15" s="54" t="s">
        <v>205</v>
      </c>
      <c r="W15" s="53"/>
      <c r="X15" s="53"/>
      <c r="Y15" s="53"/>
      <c r="Z15" s="53"/>
      <c r="AA15" s="55"/>
      <c r="AB15" s="54" t="s">
        <v>205</v>
      </c>
      <c r="AC15" s="53"/>
      <c r="AD15" s="53"/>
      <c r="AE15" s="53"/>
      <c r="AF15" s="53"/>
      <c r="AG15" s="55"/>
      <c r="AH15" s="54"/>
      <c r="AI15" s="53"/>
      <c r="AJ15" s="53"/>
      <c r="AK15" s="53"/>
      <c r="AL15" s="55"/>
      <c r="AM15" s="57">
        <f>SUM(D15:AL15)</f>
        <v>40</v>
      </c>
      <c r="AN15" s="58"/>
      <c r="AO15" s="58"/>
      <c r="AP15" s="59"/>
    </row>
    <row r="16" spans="1:42" ht="24" customHeight="1">
      <c r="A16" s="46"/>
      <c r="B16" s="47"/>
      <c r="C16" s="48"/>
      <c r="D16" s="46"/>
      <c r="E16" s="47"/>
      <c r="F16" s="47"/>
      <c r="G16" s="47"/>
      <c r="H16" s="48"/>
      <c r="I16" s="49"/>
      <c r="J16" s="50"/>
      <c r="K16" s="50"/>
      <c r="L16" s="51"/>
      <c r="M16" s="46"/>
      <c r="N16" s="47"/>
      <c r="O16" s="47"/>
      <c r="P16" s="48"/>
      <c r="Q16" s="49"/>
      <c r="R16" s="50"/>
      <c r="S16" s="50"/>
      <c r="T16" s="50"/>
      <c r="U16" s="51"/>
      <c r="V16" s="46"/>
      <c r="W16" s="47"/>
      <c r="X16" s="47"/>
      <c r="Y16" s="47"/>
      <c r="Z16" s="47"/>
      <c r="AA16" s="48"/>
      <c r="AB16" s="49"/>
      <c r="AC16" s="50"/>
      <c r="AD16" s="50"/>
      <c r="AE16" s="50"/>
      <c r="AF16" s="50"/>
      <c r="AG16" s="51"/>
      <c r="AH16" s="46"/>
      <c r="AI16" s="47"/>
      <c r="AJ16" s="47"/>
      <c r="AK16" s="47"/>
      <c r="AL16" s="48"/>
      <c r="AM16" s="111"/>
      <c r="AN16" s="112"/>
      <c r="AO16" s="112"/>
      <c r="AP16" s="113"/>
    </row>
    <row r="17" spans="1:42" ht="24" customHeight="1">
      <c r="A17" s="102" t="s">
        <v>19</v>
      </c>
      <c r="B17" s="103"/>
      <c r="C17" s="103"/>
      <c r="D17" s="47"/>
      <c r="E17" s="47"/>
      <c r="F17" s="47"/>
      <c r="G17" s="47"/>
      <c r="H17" s="47"/>
      <c r="I17" s="50"/>
      <c r="J17" s="50"/>
      <c r="K17" s="50"/>
      <c r="L17" s="50"/>
      <c r="M17" s="47"/>
      <c r="N17" s="47"/>
      <c r="O17" s="47"/>
      <c r="P17" s="47"/>
      <c r="Q17" s="50"/>
      <c r="R17" s="50"/>
      <c r="S17" s="50"/>
      <c r="T17" s="50"/>
      <c r="U17" s="50"/>
      <c r="V17" s="47"/>
      <c r="W17" s="47"/>
      <c r="X17" s="47"/>
      <c r="Y17" s="47"/>
      <c r="Z17" s="47"/>
      <c r="AA17" s="47"/>
      <c r="AB17" s="50"/>
      <c r="AC17" s="50"/>
      <c r="AD17" s="50"/>
      <c r="AE17" s="50"/>
      <c r="AF17" s="50"/>
      <c r="AG17" s="50"/>
      <c r="AH17" s="47"/>
      <c r="AI17" s="47"/>
      <c r="AJ17" s="47"/>
      <c r="AK17" s="47"/>
      <c r="AL17" s="47"/>
      <c r="AM17" s="112"/>
      <c r="AN17" s="112"/>
      <c r="AO17" s="112"/>
      <c r="AP17" s="113"/>
    </row>
    <row r="18" spans="1:42" ht="24" customHeight="1">
      <c r="A18" s="119" t="s">
        <v>1</v>
      </c>
      <c r="B18" s="120"/>
      <c r="C18" s="121"/>
      <c r="D18" s="88" t="s">
        <v>2</v>
      </c>
      <c r="E18" s="89"/>
      <c r="F18" s="89"/>
      <c r="G18" s="89"/>
      <c r="H18" s="90"/>
      <c r="I18" s="85" t="s">
        <v>3</v>
      </c>
      <c r="J18" s="86"/>
      <c r="K18" s="86"/>
      <c r="L18" s="87"/>
      <c r="M18" s="88" t="s">
        <v>4</v>
      </c>
      <c r="N18" s="89"/>
      <c r="O18" s="89"/>
      <c r="P18" s="90"/>
      <c r="Q18" s="85" t="s">
        <v>5</v>
      </c>
      <c r="R18" s="86"/>
      <c r="S18" s="86"/>
      <c r="T18" s="86"/>
      <c r="U18" s="87"/>
      <c r="V18" s="88" t="s">
        <v>6</v>
      </c>
      <c r="W18" s="89"/>
      <c r="X18" s="89"/>
      <c r="Y18" s="89"/>
      <c r="Z18" s="89"/>
      <c r="AA18" s="90"/>
      <c r="AB18" s="85" t="s">
        <v>7</v>
      </c>
      <c r="AC18" s="86"/>
      <c r="AD18" s="86"/>
      <c r="AE18" s="86"/>
      <c r="AF18" s="86"/>
      <c r="AG18" s="87"/>
      <c r="AH18" s="88" t="s">
        <v>8</v>
      </c>
      <c r="AI18" s="89"/>
      <c r="AJ18" s="89"/>
      <c r="AK18" s="89"/>
      <c r="AL18" s="90"/>
      <c r="AM18" s="114" t="s">
        <v>9</v>
      </c>
      <c r="AN18" s="115"/>
      <c r="AO18" s="115"/>
      <c r="AP18" s="116"/>
    </row>
    <row r="19" spans="1:42" ht="24" customHeight="1">
      <c r="A19" s="65" t="s">
        <v>10</v>
      </c>
      <c r="B19" s="66"/>
      <c r="C19" s="67"/>
      <c r="D19" s="68">
        <v>50</v>
      </c>
      <c r="E19" s="69"/>
      <c r="F19" s="69"/>
      <c r="G19" s="69"/>
      <c r="H19" s="70"/>
      <c r="I19" s="68">
        <v>50</v>
      </c>
      <c r="J19" s="69"/>
      <c r="K19" s="69"/>
      <c r="L19" s="70"/>
      <c r="M19" s="64" t="s">
        <v>205</v>
      </c>
      <c r="N19" s="53"/>
      <c r="O19" s="53"/>
      <c r="P19" s="55"/>
      <c r="Q19" s="54" t="s">
        <v>205</v>
      </c>
      <c r="R19" s="53"/>
      <c r="S19" s="53"/>
      <c r="T19" s="53"/>
      <c r="U19" s="55"/>
      <c r="V19" s="54" t="s">
        <v>205</v>
      </c>
      <c r="W19" s="53"/>
      <c r="X19" s="53"/>
      <c r="Y19" s="53"/>
      <c r="Z19" s="53"/>
      <c r="AA19" s="55"/>
      <c r="AB19" s="54" t="s">
        <v>205</v>
      </c>
      <c r="AC19" s="53"/>
      <c r="AD19" s="53"/>
      <c r="AE19" s="53"/>
      <c r="AF19" s="53"/>
      <c r="AG19" s="55"/>
      <c r="AH19" s="54"/>
      <c r="AI19" s="53"/>
      <c r="AJ19" s="53"/>
      <c r="AK19" s="53"/>
      <c r="AL19" s="55"/>
      <c r="AM19" s="57">
        <f t="shared" ref="AM19:AM24" si="1">SUM(D19:AL19)</f>
        <v>100</v>
      </c>
      <c r="AN19" s="58"/>
      <c r="AO19" s="58"/>
      <c r="AP19" s="59"/>
    </row>
    <row r="20" spans="1:42" ht="24" customHeight="1">
      <c r="A20" s="65" t="s">
        <v>12</v>
      </c>
      <c r="B20" s="66"/>
      <c r="C20" s="67"/>
      <c r="D20" s="68">
        <v>45</v>
      </c>
      <c r="E20" s="69"/>
      <c r="F20" s="69"/>
      <c r="G20" s="69"/>
      <c r="H20" s="70"/>
      <c r="I20" s="65" t="s">
        <v>13</v>
      </c>
      <c r="J20" s="66"/>
      <c r="K20" s="66"/>
      <c r="L20" s="67"/>
      <c r="M20" s="64" t="s">
        <v>205</v>
      </c>
      <c r="N20" s="53"/>
      <c r="O20" s="53"/>
      <c r="P20" s="55"/>
      <c r="Q20" s="54" t="s">
        <v>205</v>
      </c>
      <c r="R20" s="53"/>
      <c r="S20" s="53"/>
      <c r="T20" s="53"/>
      <c r="U20" s="55"/>
      <c r="V20" s="54" t="s">
        <v>205</v>
      </c>
      <c r="W20" s="53"/>
      <c r="X20" s="53"/>
      <c r="Y20" s="53"/>
      <c r="Z20" s="53"/>
      <c r="AA20" s="55"/>
      <c r="AB20" s="54" t="s">
        <v>205</v>
      </c>
      <c r="AC20" s="53"/>
      <c r="AD20" s="53"/>
      <c r="AE20" s="53"/>
      <c r="AF20" s="53"/>
      <c r="AG20" s="55"/>
      <c r="AH20" s="54"/>
      <c r="AI20" s="53"/>
      <c r="AJ20" s="53"/>
      <c r="AK20" s="53"/>
      <c r="AL20" s="55"/>
      <c r="AM20" s="57">
        <f t="shared" si="1"/>
        <v>45</v>
      </c>
      <c r="AN20" s="58"/>
      <c r="AO20" s="58"/>
      <c r="AP20" s="59"/>
    </row>
    <row r="21" spans="1:42" ht="24" customHeight="1">
      <c r="A21" s="130" t="s">
        <v>15</v>
      </c>
      <c r="B21" s="131"/>
      <c r="C21" s="129"/>
      <c r="D21" s="132">
        <v>40</v>
      </c>
      <c r="E21" s="133"/>
      <c r="F21" s="133"/>
      <c r="G21" s="133"/>
      <c r="H21" s="134"/>
      <c r="I21" s="132">
        <v>40</v>
      </c>
      <c r="J21" s="133"/>
      <c r="K21" s="133"/>
      <c r="L21" s="134"/>
      <c r="M21" s="117">
        <v>50</v>
      </c>
      <c r="N21" s="56"/>
      <c r="O21" s="56"/>
      <c r="P21" s="118"/>
      <c r="Q21" s="117">
        <v>0</v>
      </c>
      <c r="R21" s="56"/>
      <c r="S21" s="56"/>
      <c r="T21" s="56"/>
      <c r="U21" s="118"/>
      <c r="V21" s="117">
        <v>45</v>
      </c>
      <c r="W21" s="56"/>
      <c r="X21" s="56"/>
      <c r="Y21" s="56"/>
      <c r="Z21" s="56"/>
      <c r="AA21" s="118"/>
      <c r="AB21" s="117" t="s">
        <v>205</v>
      </c>
      <c r="AC21" s="56"/>
      <c r="AD21" s="56"/>
      <c r="AE21" s="56"/>
      <c r="AF21" s="56"/>
      <c r="AG21" s="118"/>
      <c r="AH21" s="117"/>
      <c r="AI21" s="56"/>
      <c r="AJ21" s="56"/>
      <c r="AK21" s="56"/>
      <c r="AL21" s="118"/>
      <c r="AM21" s="136">
        <f t="shared" si="1"/>
        <v>175</v>
      </c>
      <c r="AN21" s="137"/>
      <c r="AO21" s="137"/>
      <c r="AP21" s="138"/>
    </row>
    <row r="22" spans="1:42" ht="24" customHeight="1">
      <c r="A22" s="65" t="s">
        <v>16</v>
      </c>
      <c r="B22" s="66"/>
      <c r="C22" s="67"/>
      <c r="D22" s="68">
        <v>35</v>
      </c>
      <c r="E22" s="69"/>
      <c r="F22" s="69"/>
      <c r="G22" s="69"/>
      <c r="H22" s="70"/>
      <c r="I22" s="65" t="s">
        <v>13</v>
      </c>
      <c r="J22" s="66"/>
      <c r="K22" s="66"/>
      <c r="L22" s="67"/>
      <c r="M22" s="64" t="s">
        <v>205</v>
      </c>
      <c r="N22" s="53"/>
      <c r="O22" s="53"/>
      <c r="P22" s="55"/>
      <c r="Q22" s="54" t="s">
        <v>205</v>
      </c>
      <c r="R22" s="53"/>
      <c r="S22" s="53"/>
      <c r="T22" s="53"/>
      <c r="U22" s="55"/>
      <c r="V22" s="54" t="s">
        <v>205</v>
      </c>
      <c r="W22" s="53"/>
      <c r="X22" s="53"/>
      <c r="Y22" s="53"/>
      <c r="Z22" s="53"/>
      <c r="AA22" s="55"/>
      <c r="AB22" s="54" t="s">
        <v>205</v>
      </c>
      <c r="AC22" s="53"/>
      <c r="AD22" s="53"/>
      <c r="AE22" s="53"/>
      <c r="AF22" s="53"/>
      <c r="AG22" s="55"/>
      <c r="AH22" s="54"/>
      <c r="AI22" s="53"/>
      <c r="AJ22" s="53"/>
      <c r="AK22" s="53"/>
      <c r="AL22" s="55"/>
      <c r="AM22" s="57">
        <f t="shared" si="1"/>
        <v>35</v>
      </c>
      <c r="AN22" s="58"/>
      <c r="AO22" s="58"/>
      <c r="AP22" s="59"/>
    </row>
    <row r="23" spans="1:42" ht="24" customHeight="1">
      <c r="A23" s="130" t="s">
        <v>17</v>
      </c>
      <c r="B23" s="131"/>
      <c r="C23" s="129"/>
      <c r="D23" s="132">
        <v>0</v>
      </c>
      <c r="E23" s="133"/>
      <c r="F23" s="133"/>
      <c r="G23" s="133"/>
      <c r="H23" s="134"/>
      <c r="I23" s="132">
        <v>45</v>
      </c>
      <c r="J23" s="133"/>
      <c r="K23" s="133"/>
      <c r="L23" s="134"/>
      <c r="M23" s="135" t="s">
        <v>205</v>
      </c>
      <c r="N23" s="56"/>
      <c r="O23" s="56"/>
      <c r="P23" s="118"/>
      <c r="Q23" s="117">
        <v>45</v>
      </c>
      <c r="R23" s="56"/>
      <c r="S23" s="56"/>
      <c r="T23" s="56"/>
      <c r="U23" s="118"/>
      <c r="V23" s="117">
        <v>50</v>
      </c>
      <c r="W23" s="56"/>
      <c r="X23" s="56"/>
      <c r="Y23" s="56"/>
      <c r="Z23" s="56"/>
      <c r="AA23" s="118"/>
      <c r="AB23" s="117">
        <v>50</v>
      </c>
      <c r="AC23" s="56"/>
      <c r="AD23" s="56"/>
      <c r="AE23" s="56"/>
      <c r="AF23" s="56"/>
      <c r="AG23" s="118"/>
      <c r="AH23" s="117"/>
      <c r="AI23" s="56"/>
      <c r="AJ23" s="56"/>
      <c r="AK23" s="56"/>
      <c r="AL23" s="118"/>
      <c r="AM23" s="136">
        <f t="shared" si="1"/>
        <v>190</v>
      </c>
      <c r="AN23" s="137"/>
      <c r="AO23" s="137"/>
      <c r="AP23" s="138"/>
    </row>
    <row r="24" spans="1:42" ht="24" customHeight="1">
      <c r="A24" s="130" t="s">
        <v>11</v>
      </c>
      <c r="B24" s="131"/>
      <c r="C24" s="129"/>
      <c r="D24" s="132">
        <v>0</v>
      </c>
      <c r="E24" s="133"/>
      <c r="F24" s="133"/>
      <c r="G24" s="133"/>
      <c r="H24" s="134"/>
      <c r="I24" s="132">
        <v>0</v>
      </c>
      <c r="J24" s="133"/>
      <c r="K24" s="133"/>
      <c r="L24" s="134"/>
      <c r="M24" s="117">
        <v>45</v>
      </c>
      <c r="N24" s="56"/>
      <c r="O24" s="56"/>
      <c r="P24" s="118"/>
      <c r="Q24" s="117">
        <v>40</v>
      </c>
      <c r="R24" s="56"/>
      <c r="S24" s="56"/>
      <c r="T24" s="56"/>
      <c r="U24" s="118"/>
      <c r="V24" s="117">
        <v>40</v>
      </c>
      <c r="W24" s="56"/>
      <c r="X24" s="56"/>
      <c r="Y24" s="56"/>
      <c r="Z24" s="56"/>
      <c r="AA24" s="118"/>
      <c r="AB24" s="117">
        <v>45</v>
      </c>
      <c r="AC24" s="56"/>
      <c r="AD24" s="56"/>
      <c r="AE24" s="56"/>
      <c r="AF24" s="56"/>
      <c r="AG24" s="118"/>
      <c r="AH24" s="117"/>
      <c r="AI24" s="56"/>
      <c r="AJ24" s="56"/>
      <c r="AK24" s="56"/>
      <c r="AL24" s="118"/>
      <c r="AM24" s="136">
        <f t="shared" si="1"/>
        <v>170</v>
      </c>
      <c r="AN24" s="137"/>
      <c r="AO24" s="137"/>
      <c r="AP24" s="138"/>
    </row>
    <row r="25" spans="1:42" ht="24" customHeight="1">
      <c r="A25" s="144" t="s">
        <v>277</v>
      </c>
      <c r="B25" s="145"/>
      <c r="C25" s="146"/>
      <c r="D25" s="144" t="s">
        <v>205</v>
      </c>
      <c r="E25" s="145"/>
      <c r="F25" s="145"/>
      <c r="G25" s="145"/>
      <c r="H25" s="145"/>
      <c r="I25" s="68" t="s">
        <v>205</v>
      </c>
      <c r="J25" s="69"/>
      <c r="K25" s="69"/>
      <c r="L25" s="70"/>
      <c r="M25" s="53" t="s">
        <v>205</v>
      </c>
      <c r="N25" s="53"/>
      <c r="O25" s="53"/>
      <c r="P25" s="53"/>
      <c r="Q25" s="54">
        <v>50</v>
      </c>
      <c r="R25" s="53"/>
      <c r="S25" s="53"/>
      <c r="T25" s="53"/>
      <c r="U25" s="55"/>
      <c r="V25" s="53" t="s">
        <v>205</v>
      </c>
      <c r="W25" s="53"/>
      <c r="X25" s="53"/>
      <c r="Y25" s="53"/>
      <c r="Z25" s="53"/>
      <c r="AA25" s="53"/>
      <c r="AB25" s="54" t="s">
        <v>205</v>
      </c>
      <c r="AC25" s="53"/>
      <c r="AD25" s="53"/>
      <c r="AE25" s="53"/>
      <c r="AF25" s="53"/>
      <c r="AG25" s="55"/>
      <c r="AH25" s="53"/>
      <c r="AI25" s="53"/>
      <c r="AJ25" s="53"/>
      <c r="AK25" s="53"/>
      <c r="AL25" s="53"/>
      <c r="AM25" s="57">
        <f>SUM(D25:AL25)</f>
        <v>50</v>
      </c>
      <c r="AN25" s="58"/>
      <c r="AO25" s="58"/>
      <c r="AP25" s="59"/>
    </row>
    <row r="26" spans="1:42" ht="24" customHeight="1">
      <c r="A26" s="147" t="s">
        <v>20</v>
      </c>
      <c r="B26" s="148"/>
      <c r="C26" s="148"/>
      <c r="D26" s="148"/>
      <c r="E26" s="148"/>
      <c r="F26" s="148"/>
      <c r="G26" s="148"/>
      <c r="H26" s="148"/>
      <c r="I26" s="149"/>
      <c r="J26" s="150"/>
      <c r="K26" s="150"/>
      <c r="L26" s="151"/>
      <c r="M26" s="47"/>
      <c r="N26" s="47"/>
      <c r="O26" s="47"/>
      <c r="P26" s="47"/>
      <c r="Q26" s="49"/>
      <c r="R26" s="50"/>
      <c r="S26" s="50"/>
      <c r="T26" s="50"/>
      <c r="U26" s="51"/>
      <c r="V26" s="47"/>
      <c r="W26" s="47"/>
      <c r="X26" s="47"/>
      <c r="Y26" s="47"/>
      <c r="Z26" s="47"/>
      <c r="AA26" s="47"/>
      <c r="AB26" s="49"/>
      <c r="AC26" s="50"/>
      <c r="AD26" s="50"/>
      <c r="AE26" s="50"/>
      <c r="AF26" s="50"/>
      <c r="AG26" s="51"/>
      <c r="AH26" s="47"/>
      <c r="AI26" s="47"/>
      <c r="AJ26" s="47"/>
      <c r="AK26" s="47"/>
      <c r="AL26" s="47"/>
      <c r="AM26" s="152"/>
      <c r="AN26" s="153"/>
      <c r="AO26" s="153"/>
      <c r="AP26" s="154"/>
    </row>
    <row r="27" spans="1:42" ht="24" customHeight="1">
      <c r="A27" s="119" t="s">
        <v>1</v>
      </c>
      <c r="B27" s="120"/>
      <c r="C27" s="121"/>
      <c r="D27" s="88" t="s">
        <v>2</v>
      </c>
      <c r="E27" s="89"/>
      <c r="F27" s="89"/>
      <c r="G27" s="89"/>
      <c r="H27" s="90"/>
      <c r="I27" s="85" t="s">
        <v>3</v>
      </c>
      <c r="J27" s="86"/>
      <c r="K27" s="86"/>
      <c r="L27" s="87"/>
      <c r="M27" s="88" t="s">
        <v>4</v>
      </c>
      <c r="N27" s="89"/>
      <c r="O27" s="89"/>
      <c r="P27" s="90"/>
      <c r="Q27" s="85" t="s">
        <v>5</v>
      </c>
      <c r="R27" s="86"/>
      <c r="S27" s="86"/>
      <c r="T27" s="86"/>
      <c r="U27" s="87"/>
      <c r="V27" s="88" t="s">
        <v>6</v>
      </c>
      <c r="W27" s="89"/>
      <c r="X27" s="89"/>
      <c r="Y27" s="89"/>
      <c r="Z27" s="89"/>
      <c r="AA27" s="90"/>
      <c r="AB27" s="85" t="s">
        <v>7</v>
      </c>
      <c r="AC27" s="86"/>
      <c r="AD27" s="86"/>
      <c r="AE27" s="86"/>
      <c r="AF27" s="86"/>
      <c r="AG27" s="87"/>
      <c r="AH27" s="88" t="s">
        <v>8</v>
      </c>
      <c r="AI27" s="89"/>
      <c r="AJ27" s="89"/>
      <c r="AK27" s="89"/>
      <c r="AL27" s="90"/>
      <c r="AM27" s="114" t="s">
        <v>9</v>
      </c>
      <c r="AN27" s="115"/>
      <c r="AO27" s="115"/>
      <c r="AP27" s="116"/>
    </row>
    <row r="28" spans="1:42" ht="24" customHeight="1">
      <c r="A28" s="130" t="s">
        <v>15</v>
      </c>
      <c r="B28" s="131"/>
      <c r="C28" s="129"/>
      <c r="D28" s="132">
        <v>50</v>
      </c>
      <c r="E28" s="133"/>
      <c r="F28" s="133"/>
      <c r="G28" s="133"/>
      <c r="H28" s="134"/>
      <c r="I28" s="132">
        <v>50</v>
      </c>
      <c r="J28" s="133"/>
      <c r="K28" s="133"/>
      <c r="L28" s="134"/>
      <c r="M28" s="117">
        <v>50</v>
      </c>
      <c r="N28" s="56"/>
      <c r="O28" s="56"/>
      <c r="P28" s="118"/>
      <c r="Q28" s="117">
        <v>50</v>
      </c>
      <c r="R28" s="56"/>
      <c r="S28" s="56"/>
      <c r="T28" s="56"/>
      <c r="U28" s="118"/>
      <c r="V28" s="117">
        <v>50</v>
      </c>
      <c r="W28" s="56"/>
      <c r="X28" s="56"/>
      <c r="Y28" s="56"/>
      <c r="Z28" s="56"/>
      <c r="AA28" s="118"/>
      <c r="AB28" s="117" t="s">
        <v>205</v>
      </c>
      <c r="AC28" s="56"/>
      <c r="AD28" s="56"/>
      <c r="AE28" s="56"/>
      <c r="AF28" s="56"/>
      <c r="AG28" s="118"/>
      <c r="AH28" s="117"/>
      <c r="AI28" s="56"/>
      <c r="AJ28" s="56"/>
      <c r="AK28" s="56"/>
      <c r="AL28" s="118"/>
      <c r="AM28" s="136">
        <f>SUM(D28:AL28)</f>
        <v>250</v>
      </c>
      <c r="AN28" s="137"/>
      <c r="AO28" s="137"/>
      <c r="AP28" s="138"/>
    </row>
    <row r="29" spans="1:42" ht="24" customHeight="1">
      <c r="A29" s="65" t="s">
        <v>10</v>
      </c>
      <c r="B29" s="66"/>
      <c r="C29" s="67"/>
      <c r="D29" s="68">
        <v>45</v>
      </c>
      <c r="E29" s="69"/>
      <c r="F29" s="69"/>
      <c r="G29" s="69"/>
      <c r="H29" s="70"/>
      <c r="I29" s="68">
        <v>45</v>
      </c>
      <c r="J29" s="69"/>
      <c r="K29" s="69"/>
      <c r="L29" s="70"/>
      <c r="M29" s="64" t="s">
        <v>205</v>
      </c>
      <c r="N29" s="53"/>
      <c r="O29" s="53"/>
      <c r="P29" s="55"/>
      <c r="Q29" s="54" t="s">
        <v>205</v>
      </c>
      <c r="R29" s="53"/>
      <c r="S29" s="53"/>
      <c r="T29" s="53"/>
      <c r="U29" s="55"/>
      <c r="V29" s="54" t="s">
        <v>205</v>
      </c>
      <c r="W29" s="53"/>
      <c r="X29" s="53"/>
      <c r="Y29" s="53"/>
      <c r="Z29" s="53"/>
      <c r="AA29" s="55"/>
      <c r="AB29" s="54" t="s">
        <v>205</v>
      </c>
      <c r="AC29" s="53"/>
      <c r="AD29" s="53"/>
      <c r="AE29" s="53"/>
      <c r="AF29" s="53"/>
      <c r="AG29" s="55"/>
      <c r="AH29" s="54"/>
      <c r="AI29" s="53"/>
      <c r="AJ29" s="53"/>
      <c r="AK29" s="53"/>
      <c r="AL29" s="55"/>
      <c r="AM29" s="57">
        <f>SUM(D29:AL29)</f>
        <v>90</v>
      </c>
      <c r="AN29" s="58"/>
      <c r="AO29" s="58"/>
      <c r="AP29" s="59"/>
    </row>
    <row r="30" spans="1:42" ht="24" customHeight="1">
      <c r="A30" s="46"/>
      <c r="B30" s="47"/>
      <c r="C30" s="48"/>
      <c r="D30" s="46"/>
      <c r="E30" s="47"/>
      <c r="F30" s="47"/>
      <c r="G30" s="47"/>
      <c r="H30" s="48"/>
      <c r="I30" s="49"/>
      <c r="J30" s="50"/>
      <c r="K30" s="50"/>
      <c r="L30" s="51"/>
      <c r="M30" s="46"/>
      <c r="N30" s="47"/>
      <c r="O30" s="47"/>
      <c r="P30" s="48"/>
      <c r="Q30" s="49"/>
      <c r="R30" s="50"/>
      <c r="S30" s="50"/>
      <c r="T30" s="50"/>
      <c r="U30" s="51"/>
      <c r="V30" s="46"/>
      <c r="W30" s="47"/>
      <c r="X30" s="47"/>
      <c r="Y30" s="47"/>
      <c r="Z30" s="47"/>
      <c r="AA30" s="48"/>
      <c r="AB30" s="49"/>
      <c r="AC30" s="50"/>
      <c r="AD30" s="50"/>
      <c r="AE30" s="50"/>
      <c r="AF30" s="50"/>
      <c r="AG30" s="51"/>
      <c r="AH30" s="46"/>
      <c r="AI30" s="47"/>
      <c r="AJ30" s="47"/>
      <c r="AK30" s="47"/>
      <c r="AL30" s="48"/>
      <c r="AM30" s="111"/>
      <c r="AN30" s="112"/>
      <c r="AO30" s="112"/>
      <c r="AP30" s="113"/>
    </row>
    <row r="31" spans="1:42" ht="24" customHeight="1">
      <c r="A31" s="46"/>
      <c r="B31" s="47"/>
      <c r="C31" s="48"/>
      <c r="D31" s="46"/>
      <c r="E31" s="47"/>
      <c r="F31" s="47"/>
      <c r="G31" s="47"/>
      <c r="H31" s="48"/>
      <c r="I31" s="49"/>
      <c r="J31" s="50"/>
      <c r="K31" s="50"/>
      <c r="L31" s="51"/>
      <c r="M31" s="46"/>
      <c r="N31" s="47"/>
      <c r="O31" s="47"/>
      <c r="P31" s="48"/>
      <c r="Q31" s="49"/>
      <c r="R31" s="50"/>
      <c r="S31" s="50"/>
      <c r="T31" s="50"/>
      <c r="U31" s="51"/>
      <c r="V31" s="46"/>
      <c r="W31" s="47"/>
      <c r="X31" s="47"/>
      <c r="Y31" s="47"/>
      <c r="Z31" s="47"/>
      <c r="AA31" s="48"/>
      <c r="AB31" s="49"/>
      <c r="AC31" s="50"/>
      <c r="AD31" s="50"/>
      <c r="AE31" s="50"/>
      <c r="AF31" s="50"/>
      <c r="AG31" s="51"/>
      <c r="AH31" s="46"/>
      <c r="AI31" s="47"/>
      <c r="AJ31" s="47"/>
      <c r="AK31" s="47"/>
      <c r="AL31" s="48"/>
      <c r="AM31" s="111"/>
      <c r="AN31" s="112"/>
      <c r="AO31" s="112"/>
      <c r="AP31" s="113"/>
    </row>
    <row r="32" spans="1:42" ht="24" customHeight="1">
      <c r="A32" s="46"/>
      <c r="B32" s="47"/>
      <c r="C32" s="48"/>
      <c r="D32" s="46"/>
      <c r="E32" s="47"/>
      <c r="F32" s="47"/>
      <c r="G32" s="47"/>
      <c r="H32" s="48"/>
      <c r="I32" s="49"/>
      <c r="J32" s="50"/>
      <c r="K32" s="50"/>
      <c r="L32" s="51"/>
      <c r="M32" s="46"/>
      <c r="N32" s="47"/>
      <c r="O32" s="47"/>
      <c r="P32" s="48"/>
      <c r="Q32" s="49"/>
      <c r="R32" s="50"/>
      <c r="S32" s="50"/>
      <c r="T32" s="50"/>
      <c r="U32" s="51"/>
      <c r="V32" s="46"/>
      <c r="W32" s="47"/>
      <c r="X32" s="47"/>
      <c r="Y32" s="47"/>
      <c r="Z32" s="47"/>
      <c r="AA32" s="48"/>
      <c r="AB32" s="49"/>
      <c r="AC32" s="50"/>
      <c r="AD32" s="50"/>
      <c r="AE32" s="50"/>
      <c r="AF32" s="50"/>
      <c r="AG32" s="51"/>
      <c r="AH32" s="46"/>
      <c r="AI32" s="47"/>
      <c r="AJ32" s="47"/>
      <c r="AK32" s="47"/>
      <c r="AL32" s="48"/>
      <c r="AM32" s="111"/>
      <c r="AN32" s="112"/>
      <c r="AO32" s="112"/>
      <c r="AP32" s="113"/>
    </row>
    <row r="33" spans="1:42" ht="21.95" customHeight="1">
      <c r="A33" s="102" t="s">
        <v>21</v>
      </c>
      <c r="B33" s="103"/>
      <c r="C33" s="103"/>
      <c r="D33" s="103"/>
      <c r="E33" s="103"/>
      <c r="F33" s="103"/>
      <c r="G33" s="103"/>
      <c r="H33" s="103"/>
      <c r="I33" s="50"/>
      <c r="J33" s="50"/>
      <c r="K33" s="50"/>
      <c r="L33" s="50"/>
      <c r="M33" s="47"/>
      <c r="N33" s="47"/>
      <c r="O33" s="47"/>
      <c r="P33" s="47"/>
      <c r="Q33" s="50"/>
      <c r="R33" s="50"/>
      <c r="S33" s="50"/>
      <c r="T33" s="50"/>
      <c r="U33" s="50"/>
      <c r="V33" s="47"/>
      <c r="W33" s="47"/>
      <c r="X33" s="47"/>
      <c r="Y33" s="47"/>
      <c r="Z33" s="47"/>
      <c r="AA33" s="50"/>
      <c r="AB33" s="50"/>
      <c r="AC33" s="50"/>
      <c r="AD33" s="50"/>
      <c r="AE33" s="50"/>
      <c r="AF33" s="50"/>
      <c r="AG33" s="47"/>
      <c r="AH33" s="47"/>
      <c r="AI33" s="47"/>
      <c r="AJ33" s="47"/>
      <c r="AK33" s="47"/>
      <c r="AL33" s="112"/>
      <c r="AM33" s="112"/>
      <c r="AN33" s="112"/>
      <c r="AO33" s="112"/>
      <c r="AP33" s="113"/>
    </row>
    <row r="34" spans="1:42" ht="15" customHeight="1">
      <c r="A34" s="119" t="s">
        <v>22</v>
      </c>
      <c r="B34" s="121"/>
      <c r="C34" s="88" t="s">
        <v>2</v>
      </c>
      <c r="D34" s="89"/>
      <c r="E34" s="89"/>
      <c r="F34" s="89"/>
      <c r="G34" s="89"/>
      <c r="H34" s="90"/>
      <c r="I34" s="85" t="s">
        <v>3</v>
      </c>
      <c r="J34" s="86"/>
      <c r="K34" s="86"/>
      <c r="L34" s="87"/>
      <c r="M34" s="88" t="s">
        <v>4</v>
      </c>
      <c r="N34" s="89"/>
      <c r="O34" s="89"/>
      <c r="P34" s="90"/>
      <c r="Q34" s="85" t="s">
        <v>5</v>
      </c>
      <c r="R34" s="86"/>
      <c r="S34" s="86"/>
      <c r="T34" s="86"/>
      <c r="U34" s="87"/>
      <c r="V34" s="88" t="s">
        <v>6</v>
      </c>
      <c r="W34" s="89"/>
      <c r="X34" s="89"/>
      <c r="Y34" s="89"/>
      <c r="Z34" s="90"/>
      <c r="AA34" s="85" t="s">
        <v>7</v>
      </c>
      <c r="AB34" s="86"/>
      <c r="AC34" s="86"/>
      <c r="AD34" s="86"/>
      <c r="AE34" s="86"/>
      <c r="AF34" s="87"/>
      <c r="AG34" s="88" t="s">
        <v>8</v>
      </c>
      <c r="AH34" s="89"/>
      <c r="AI34" s="89"/>
      <c r="AJ34" s="89"/>
      <c r="AK34" s="90"/>
      <c r="AL34" s="91" t="s">
        <v>23</v>
      </c>
      <c r="AM34" s="92"/>
      <c r="AN34" s="92"/>
      <c r="AO34" s="92"/>
      <c r="AP34" s="93"/>
    </row>
    <row r="35" spans="1:42" ht="15" customHeight="1">
      <c r="A35" s="130" t="s">
        <v>24</v>
      </c>
      <c r="B35" s="129"/>
      <c r="C35" s="132">
        <v>50</v>
      </c>
      <c r="D35" s="133"/>
      <c r="E35" s="133"/>
      <c r="F35" s="133"/>
      <c r="G35" s="133"/>
      <c r="H35" s="134"/>
      <c r="I35" s="132">
        <v>50</v>
      </c>
      <c r="J35" s="133"/>
      <c r="K35" s="133"/>
      <c r="L35" s="134"/>
      <c r="M35" s="117">
        <v>45</v>
      </c>
      <c r="N35" s="56"/>
      <c r="O35" s="56"/>
      <c r="P35" s="118"/>
      <c r="Q35" s="117">
        <v>50</v>
      </c>
      <c r="R35" s="56"/>
      <c r="S35" s="56"/>
      <c r="T35" s="56"/>
      <c r="U35" s="118"/>
      <c r="V35" s="117" t="s">
        <v>205</v>
      </c>
      <c r="W35" s="56"/>
      <c r="X35" s="56"/>
      <c r="Y35" s="56"/>
      <c r="Z35" s="118"/>
      <c r="AA35" s="117">
        <v>45</v>
      </c>
      <c r="AB35" s="56"/>
      <c r="AC35" s="56"/>
      <c r="AD35" s="56"/>
      <c r="AE35" s="56"/>
      <c r="AF35" s="118"/>
      <c r="AG35" s="117"/>
      <c r="AH35" s="56"/>
      <c r="AI35" s="56"/>
      <c r="AJ35" s="56"/>
      <c r="AK35" s="118"/>
      <c r="AL35" s="155">
        <f t="shared" ref="AL35:AL45" si="2">SUM(C35:AK35)</f>
        <v>240</v>
      </c>
      <c r="AM35" s="156"/>
      <c r="AN35" s="156"/>
      <c r="AO35" s="156"/>
      <c r="AP35" s="157"/>
    </row>
    <row r="36" spans="1:42" ht="15" customHeight="1">
      <c r="A36" s="130" t="s">
        <v>25</v>
      </c>
      <c r="B36" s="129"/>
      <c r="C36" s="132">
        <v>45</v>
      </c>
      <c r="D36" s="133"/>
      <c r="E36" s="133"/>
      <c r="F36" s="133"/>
      <c r="G36" s="133"/>
      <c r="H36" s="134"/>
      <c r="I36" s="132">
        <v>40</v>
      </c>
      <c r="J36" s="133"/>
      <c r="K36" s="133"/>
      <c r="L36" s="134"/>
      <c r="M36" s="117">
        <v>50</v>
      </c>
      <c r="N36" s="56"/>
      <c r="O36" s="56"/>
      <c r="P36" s="118"/>
      <c r="Q36" s="117">
        <v>45</v>
      </c>
      <c r="R36" s="56"/>
      <c r="S36" s="56"/>
      <c r="T36" s="56"/>
      <c r="U36" s="118"/>
      <c r="V36" s="117" t="s">
        <v>205</v>
      </c>
      <c r="W36" s="56"/>
      <c r="X36" s="56"/>
      <c r="Y36" s="56"/>
      <c r="Z36" s="118"/>
      <c r="AA36" s="117">
        <v>50</v>
      </c>
      <c r="AB36" s="56"/>
      <c r="AC36" s="56"/>
      <c r="AD36" s="56"/>
      <c r="AE36" s="56"/>
      <c r="AF36" s="118"/>
      <c r="AG36" s="117"/>
      <c r="AH36" s="56"/>
      <c r="AI36" s="56"/>
      <c r="AJ36" s="56"/>
      <c r="AK36" s="118"/>
      <c r="AL36" s="155">
        <f t="shared" si="2"/>
        <v>230</v>
      </c>
      <c r="AM36" s="156"/>
      <c r="AN36" s="156"/>
      <c r="AO36" s="156"/>
      <c r="AP36" s="157"/>
    </row>
    <row r="37" spans="1:42" ht="15" customHeight="1">
      <c r="A37" s="65" t="s">
        <v>26</v>
      </c>
      <c r="B37" s="67"/>
      <c r="C37" s="68">
        <v>40</v>
      </c>
      <c r="D37" s="69"/>
      <c r="E37" s="69"/>
      <c r="F37" s="69"/>
      <c r="G37" s="69"/>
      <c r="H37" s="70"/>
      <c r="I37" s="65" t="s">
        <v>13</v>
      </c>
      <c r="J37" s="66"/>
      <c r="K37" s="66"/>
      <c r="L37" s="67"/>
      <c r="M37" s="64" t="s">
        <v>205</v>
      </c>
      <c r="N37" s="53"/>
      <c r="O37" s="53"/>
      <c r="P37" s="55"/>
      <c r="Q37" s="54" t="s">
        <v>205</v>
      </c>
      <c r="R37" s="53"/>
      <c r="S37" s="53"/>
      <c r="T37" s="53"/>
      <c r="U37" s="55"/>
      <c r="V37" s="54" t="s">
        <v>205</v>
      </c>
      <c r="W37" s="53"/>
      <c r="X37" s="53"/>
      <c r="Y37" s="53"/>
      <c r="Z37" s="55"/>
      <c r="AA37" s="54" t="s">
        <v>205</v>
      </c>
      <c r="AB37" s="53"/>
      <c r="AC37" s="53"/>
      <c r="AD37" s="53"/>
      <c r="AE37" s="53"/>
      <c r="AF37" s="55"/>
      <c r="AG37" s="54"/>
      <c r="AH37" s="53"/>
      <c r="AI37" s="53"/>
      <c r="AJ37" s="53"/>
      <c r="AK37" s="55"/>
      <c r="AL37" s="158">
        <f t="shared" si="2"/>
        <v>40</v>
      </c>
      <c r="AM37" s="159"/>
      <c r="AN37" s="159"/>
      <c r="AO37" s="159"/>
      <c r="AP37" s="160"/>
    </row>
    <row r="38" spans="1:42" ht="15" customHeight="1">
      <c r="A38" s="65" t="s">
        <v>27</v>
      </c>
      <c r="B38" s="67"/>
      <c r="C38" s="68">
        <v>35</v>
      </c>
      <c r="D38" s="69"/>
      <c r="E38" s="69"/>
      <c r="F38" s="69"/>
      <c r="G38" s="69"/>
      <c r="H38" s="70"/>
      <c r="I38" s="161" t="s">
        <v>28</v>
      </c>
      <c r="J38" s="162"/>
      <c r="K38" s="162"/>
      <c r="L38" s="163"/>
      <c r="M38" s="54">
        <v>0</v>
      </c>
      <c r="N38" s="53"/>
      <c r="O38" s="53"/>
      <c r="P38" s="55"/>
      <c r="Q38" s="54" t="s">
        <v>205</v>
      </c>
      <c r="R38" s="53"/>
      <c r="S38" s="53"/>
      <c r="T38" s="53"/>
      <c r="U38" s="55"/>
      <c r="V38" s="54" t="s">
        <v>205</v>
      </c>
      <c r="W38" s="53"/>
      <c r="X38" s="53"/>
      <c r="Y38" s="53"/>
      <c r="Z38" s="55"/>
      <c r="AA38" s="54" t="s">
        <v>205</v>
      </c>
      <c r="AB38" s="53"/>
      <c r="AC38" s="53"/>
      <c r="AD38" s="53"/>
      <c r="AE38" s="53"/>
      <c r="AF38" s="55"/>
      <c r="AG38" s="54"/>
      <c r="AH38" s="53"/>
      <c r="AI38" s="53"/>
      <c r="AJ38" s="53"/>
      <c r="AK38" s="55"/>
      <c r="AL38" s="158">
        <f t="shared" si="2"/>
        <v>35</v>
      </c>
      <c r="AM38" s="159"/>
      <c r="AN38" s="159"/>
      <c r="AO38" s="159"/>
      <c r="AP38" s="160"/>
    </row>
    <row r="39" spans="1:42" ht="15" customHeight="1">
      <c r="A39" s="65" t="s">
        <v>29</v>
      </c>
      <c r="B39" s="67"/>
      <c r="C39" s="68">
        <v>30</v>
      </c>
      <c r="D39" s="69"/>
      <c r="E39" s="69"/>
      <c r="F39" s="69"/>
      <c r="G39" s="69"/>
      <c r="H39" s="70"/>
      <c r="I39" s="164">
        <v>20</v>
      </c>
      <c r="J39" s="165"/>
      <c r="K39" s="165"/>
      <c r="L39" s="166"/>
      <c r="M39" s="54">
        <v>35</v>
      </c>
      <c r="N39" s="53"/>
      <c r="O39" s="53"/>
      <c r="P39" s="55"/>
      <c r="Q39" s="54" t="s">
        <v>205</v>
      </c>
      <c r="R39" s="53"/>
      <c r="S39" s="53"/>
      <c r="T39" s="53"/>
      <c r="U39" s="55"/>
      <c r="V39" s="54" t="s">
        <v>205</v>
      </c>
      <c r="W39" s="53"/>
      <c r="X39" s="53"/>
      <c r="Y39" s="53"/>
      <c r="Z39" s="55"/>
      <c r="AA39" s="54" t="s">
        <v>205</v>
      </c>
      <c r="AB39" s="53"/>
      <c r="AC39" s="53"/>
      <c r="AD39" s="53"/>
      <c r="AE39" s="53"/>
      <c r="AF39" s="55"/>
      <c r="AG39" s="54"/>
      <c r="AH39" s="53"/>
      <c r="AI39" s="53"/>
      <c r="AJ39" s="53"/>
      <c r="AK39" s="55"/>
      <c r="AL39" s="158">
        <f t="shared" si="2"/>
        <v>85</v>
      </c>
      <c r="AM39" s="159"/>
      <c r="AN39" s="159"/>
      <c r="AO39" s="159"/>
      <c r="AP39" s="160"/>
    </row>
    <row r="40" spans="1:42" ht="15" customHeight="1">
      <c r="A40" s="65" t="s">
        <v>30</v>
      </c>
      <c r="B40" s="67"/>
      <c r="C40" s="65" t="s">
        <v>13</v>
      </c>
      <c r="D40" s="66"/>
      <c r="E40" s="66"/>
      <c r="F40" s="66"/>
      <c r="G40" s="66"/>
      <c r="H40" s="67"/>
      <c r="I40" s="164">
        <v>45</v>
      </c>
      <c r="J40" s="165"/>
      <c r="K40" s="165"/>
      <c r="L40" s="166"/>
      <c r="M40" s="64" t="s">
        <v>205</v>
      </c>
      <c r="N40" s="53"/>
      <c r="O40" s="53"/>
      <c r="P40" s="55"/>
      <c r="Q40" s="54" t="s">
        <v>205</v>
      </c>
      <c r="R40" s="53"/>
      <c r="S40" s="53"/>
      <c r="T40" s="53"/>
      <c r="U40" s="55"/>
      <c r="V40" s="54" t="s">
        <v>205</v>
      </c>
      <c r="W40" s="53"/>
      <c r="X40" s="53"/>
      <c r="Y40" s="53"/>
      <c r="Z40" s="55"/>
      <c r="AA40" s="54" t="s">
        <v>205</v>
      </c>
      <c r="AB40" s="53"/>
      <c r="AC40" s="53"/>
      <c r="AD40" s="53"/>
      <c r="AE40" s="53"/>
      <c r="AF40" s="55"/>
      <c r="AG40" s="54"/>
      <c r="AH40" s="53"/>
      <c r="AI40" s="53"/>
      <c r="AJ40" s="53"/>
      <c r="AK40" s="55"/>
      <c r="AL40" s="158">
        <f t="shared" si="2"/>
        <v>45</v>
      </c>
      <c r="AM40" s="159"/>
      <c r="AN40" s="159"/>
      <c r="AO40" s="159"/>
      <c r="AP40" s="160"/>
    </row>
    <row r="41" spans="1:42" ht="15" customHeight="1">
      <c r="A41" s="65" t="s">
        <v>31</v>
      </c>
      <c r="B41" s="67"/>
      <c r="C41" s="65" t="s">
        <v>13</v>
      </c>
      <c r="D41" s="66"/>
      <c r="E41" s="66"/>
      <c r="F41" s="66"/>
      <c r="G41" s="66"/>
      <c r="H41" s="67"/>
      <c r="I41" s="164">
        <v>35</v>
      </c>
      <c r="J41" s="165"/>
      <c r="K41" s="165"/>
      <c r="L41" s="166"/>
      <c r="M41" s="54">
        <v>40</v>
      </c>
      <c r="N41" s="53"/>
      <c r="O41" s="53"/>
      <c r="P41" s="55"/>
      <c r="Q41" s="54" t="s">
        <v>205</v>
      </c>
      <c r="R41" s="53"/>
      <c r="S41" s="53"/>
      <c r="T41" s="53"/>
      <c r="U41" s="55"/>
      <c r="V41" s="54" t="s">
        <v>205</v>
      </c>
      <c r="W41" s="53"/>
      <c r="X41" s="53"/>
      <c r="Y41" s="53"/>
      <c r="Z41" s="55"/>
      <c r="AA41" s="54">
        <v>30</v>
      </c>
      <c r="AB41" s="53"/>
      <c r="AC41" s="53"/>
      <c r="AD41" s="53"/>
      <c r="AE41" s="53"/>
      <c r="AF41" s="55"/>
      <c r="AG41" s="54"/>
      <c r="AH41" s="53"/>
      <c r="AI41" s="53"/>
      <c r="AJ41" s="53"/>
      <c r="AK41" s="55"/>
      <c r="AL41" s="158">
        <f t="shared" si="2"/>
        <v>105</v>
      </c>
      <c r="AM41" s="159"/>
      <c r="AN41" s="159"/>
      <c r="AO41" s="159"/>
      <c r="AP41" s="160"/>
    </row>
    <row r="42" spans="1:42" ht="15" customHeight="1">
      <c r="A42" s="130" t="s">
        <v>32</v>
      </c>
      <c r="B42" s="129"/>
      <c r="C42" s="132">
        <v>0</v>
      </c>
      <c r="D42" s="133"/>
      <c r="E42" s="133"/>
      <c r="F42" s="133"/>
      <c r="G42" s="133"/>
      <c r="H42" s="134"/>
      <c r="I42" s="167">
        <v>30</v>
      </c>
      <c r="J42" s="168"/>
      <c r="K42" s="168"/>
      <c r="L42" s="169"/>
      <c r="M42" s="117">
        <v>25</v>
      </c>
      <c r="N42" s="56"/>
      <c r="O42" s="56"/>
      <c r="P42" s="118"/>
      <c r="Q42" s="117">
        <v>0</v>
      </c>
      <c r="R42" s="56"/>
      <c r="S42" s="56"/>
      <c r="T42" s="56"/>
      <c r="U42" s="118"/>
      <c r="V42" s="117" t="s">
        <v>205</v>
      </c>
      <c r="W42" s="56"/>
      <c r="X42" s="56"/>
      <c r="Y42" s="56"/>
      <c r="Z42" s="118"/>
      <c r="AA42" s="117">
        <v>35</v>
      </c>
      <c r="AB42" s="56"/>
      <c r="AC42" s="56"/>
      <c r="AD42" s="56"/>
      <c r="AE42" s="56"/>
      <c r="AF42" s="118"/>
      <c r="AG42" s="117"/>
      <c r="AH42" s="56"/>
      <c r="AI42" s="56"/>
      <c r="AJ42" s="56"/>
      <c r="AK42" s="118"/>
      <c r="AL42" s="155">
        <f t="shared" si="2"/>
        <v>90</v>
      </c>
      <c r="AM42" s="156"/>
      <c r="AN42" s="156"/>
      <c r="AO42" s="156"/>
      <c r="AP42" s="157"/>
    </row>
    <row r="43" spans="1:42" ht="15" customHeight="1">
      <c r="A43" s="130" t="s">
        <v>33</v>
      </c>
      <c r="B43" s="129"/>
      <c r="C43" s="132">
        <v>0</v>
      </c>
      <c r="D43" s="133"/>
      <c r="E43" s="133"/>
      <c r="F43" s="133"/>
      <c r="G43" s="133"/>
      <c r="H43" s="134"/>
      <c r="I43" s="167">
        <v>25</v>
      </c>
      <c r="J43" s="168"/>
      <c r="K43" s="168"/>
      <c r="L43" s="169"/>
      <c r="M43" s="117">
        <v>30</v>
      </c>
      <c r="N43" s="56"/>
      <c r="O43" s="56"/>
      <c r="P43" s="118"/>
      <c r="Q43" s="117">
        <v>35</v>
      </c>
      <c r="R43" s="56"/>
      <c r="S43" s="56"/>
      <c r="T43" s="56"/>
      <c r="U43" s="118"/>
      <c r="V43" s="117">
        <v>50</v>
      </c>
      <c r="W43" s="56"/>
      <c r="X43" s="56"/>
      <c r="Y43" s="56"/>
      <c r="Z43" s="118"/>
      <c r="AA43" s="117">
        <v>25</v>
      </c>
      <c r="AB43" s="56"/>
      <c r="AC43" s="56"/>
      <c r="AD43" s="56"/>
      <c r="AE43" s="56"/>
      <c r="AF43" s="118"/>
      <c r="AG43" s="117"/>
      <c r="AH43" s="56"/>
      <c r="AI43" s="56"/>
      <c r="AJ43" s="56"/>
      <c r="AK43" s="118"/>
      <c r="AL43" s="155">
        <f t="shared" si="2"/>
        <v>165</v>
      </c>
      <c r="AM43" s="156"/>
      <c r="AN43" s="156"/>
      <c r="AO43" s="156"/>
      <c r="AP43" s="157"/>
    </row>
    <row r="44" spans="1:42" ht="15" customHeight="1">
      <c r="A44" s="130" t="s">
        <v>34</v>
      </c>
      <c r="B44" s="129"/>
      <c r="C44" s="132">
        <v>0</v>
      </c>
      <c r="D44" s="133"/>
      <c r="E44" s="133"/>
      <c r="F44" s="133"/>
      <c r="G44" s="133"/>
      <c r="H44" s="134"/>
      <c r="I44" s="167">
        <v>15</v>
      </c>
      <c r="J44" s="168"/>
      <c r="K44" s="168"/>
      <c r="L44" s="169"/>
      <c r="M44" s="117">
        <v>0</v>
      </c>
      <c r="N44" s="56"/>
      <c r="O44" s="56"/>
      <c r="P44" s="118"/>
      <c r="Q44" s="117" t="s">
        <v>205</v>
      </c>
      <c r="R44" s="56"/>
      <c r="S44" s="56"/>
      <c r="T44" s="56"/>
      <c r="U44" s="118"/>
      <c r="V44" s="117">
        <v>45</v>
      </c>
      <c r="W44" s="56"/>
      <c r="X44" s="56"/>
      <c r="Y44" s="56"/>
      <c r="Z44" s="118"/>
      <c r="AA44" s="117" t="s">
        <v>205</v>
      </c>
      <c r="AB44" s="56"/>
      <c r="AC44" s="56"/>
      <c r="AD44" s="56"/>
      <c r="AE44" s="56"/>
      <c r="AF44" s="118"/>
      <c r="AG44" s="117"/>
      <c r="AH44" s="56"/>
      <c r="AI44" s="56"/>
      <c r="AJ44" s="56"/>
      <c r="AK44" s="118"/>
      <c r="AL44" s="155">
        <f t="shared" si="2"/>
        <v>60</v>
      </c>
      <c r="AM44" s="156"/>
      <c r="AN44" s="156"/>
      <c r="AO44" s="156"/>
      <c r="AP44" s="157"/>
    </row>
    <row r="45" spans="1:42" ht="15" customHeight="1">
      <c r="A45" s="130" t="s">
        <v>35</v>
      </c>
      <c r="B45" s="129"/>
      <c r="C45" s="132">
        <v>0</v>
      </c>
      <c r="D45" s="133"/>
      <c r="E45" s="133"/>
      <c r="F45" s="133"/>
      <c r="G45" s="133"/>
      <c r="H45" s="134"/>
      <c r="I45" s="167">
        <v>0</v>
      </c>
      <c r="J45" s="168"/>
      <c r="K45" s="168"/>
      <c r="L45" s="169"/>
      <c r="M45" s="117">
        <v>0</v>
      </c>
      <c r="N45" s="56"/>
      <c r="O45" s="56"/>
      <c r="P45" s="118"/>
      <c r="Q45" s="117">
        <v>40</v>
      </c>
      <c r="R45" s="56"/>
      <c r="S45" s="56"/>
      <c r="T45" s="56"/>
      <c r="U45" s="118"/>
      <c r="V45" s="117" t="s">
        <v>205</v>
      </c>
      <c r="W45" s="56"/>
      <c r="X45" s="56"/>
      <c r="Y45" s="56"/>
      <c r="Z45" s="118"/>
      <c r="AA45" s="117" t="s">
        <v>205</v>
      </c>
      <c r="AB45" s="56"/>
      <c r="AC45" s="56"/>
      <c r="AD45" s="56"/>
      <c r="AE45" s="56"/>
      <c r="AF45" s="118"/>
      <c r="AG45" s="117"/>
      <c r="AH45" s="56"/>
      <c r="AI45" s="56"/>
      <c r="AJ45" s="56"/>
      <c r="AK45" s="118"/>
      <c r="AL45" s="155">
        <f t="shared" si="2"/>
        <v>40</v>
      </c>
      <c r="AM45" s="156"/>
      <c r="AN45" s="156"/>
      <c r="AO45" s="156"/>
      <c r="AP45" s="157"/>
    </row>
    <row r="46" spans="1:42" ht="15" customHeight="1">
      <c r="A46" s="170"/>
      <c r="B46" s="171"/>
      <c r="C46" s="46"/>
      <c r="D46" s="47"/>
      <c r="E46" s="47"/>
      <c r="F46" s="47"/>
      <c r="G46" s="47"/>
      <c r="H46" s="47"/>
      <c r="I46" s="172"/>
      <c r="J46" s="172"/>
      <c r="K46" s="172"/>
      <c r="L46" s="172"/>
      <c r="M46" s="47"/>
      <c r="N46" s="47"/>
      <c r="O46" s="47"/>
      <c r="P46" s="47"/>
      <c r="Q46" s="172"/>
      <c r="R46" s="172"/>
      <c r="S46" s="172"/>
      <c r="T46" s="172"/>
      <c r="U46" s="172"/>
      <c r="V46" s="47"/>
      <c r="W46" s="47"/>
      <c r="X46" s="47"/>
      <c r="Y46" s="47"/>
      <c r="Z46" s="47"/>
      <c r="AA46" s="172"/>
      <c r="AB46" s="172"/>
      <c r="AC46" s="172"/>
      <c r="AD46" s="172"/>
      <c r="AE46" s="172"/>
      <c r="AF46" s="172"/>
      <c r="AG46" s="47"/>
      <c r="AH46" s="47"/>
      <c r="AI46" s="47"/>
      <c r="AJ46" s="47"/>
      <c r="AK46" s="47"/>
      <c r="AL46" s="174"/>
      <c r="AM46" s="174"/>
      <c r="AN46" s="174"/>
      <c r="AO46" s="174"/>
      <c r="AP46" s="175"/>
    </row>
    <row r="47" spans="1:42" ht="21.95" customHeight="1">
      <c r="A47" s="147" t="s">
        <v>36</v>
      </c>
      <c r="B47" s="148"/>
      <c r="C47" s="148"/>
      <c r="D47" s="148"/>
      <c r="E47" s="148"/>
      <c r="F47" s="148"/>
      <c r="G47" s="148"/>
      <c r="H47" s="148"/>
      <c r="I47" s="173"/>
      <c r="J47" s="173"/>
      <c r="K47" s="173"/>
      <c r="L47" s="173"/>
      <c r="M47" s="47"/>
      <c r="N47" s="47"/>
      <c r="O47" s="47"/>
      <c r="P47" s="47"/>
      <c r="Q47" s="173"/>
      <c r="R47" s="173"/>
      <c r="S47" s="173"/>
      <c r="T47" s="173"/>
      <c r="U47" s="173"/>
      <c r="V47" s="47"/>
      <c r="W47" s="47"/>
      <c r="X47" s="47"/>
      <c r="Y47" s="47"/>
      <c r="Z47" s="47"/>
      <c r="AA47" s="173"/>
      <c r="AB47" s="173"/>
      <c r="AC47" s="173"/>
      <c r="AD47" s="173"/>
      <c r="AE47" s="173"/>
      <c r="AF47" s="173"/>
      <c r="AG47" s="47"/>
      <c r="AH47" s="47"/>
      <c r="AI47" s="47"/>
      <c r="AJ47" s="47"/>
      <c r="AK47" s="47"/>
      <c r="AL47" s="176"/>
      <c r="AM47" s="176"/>
      <c r="AN47" s="176"/>
      <c r="AO47" s="176"/>
      <c r="AP47" s="177"/>
    </row>
    <row r="48" spans="1:42" ht="15" customHeight="1">
      <c r="A48" s="119" t="s">
        <v>22</v>
      </c>
      <c r="B48" s="121"/>
      <c r="C48" s="88" t="s">
        <v>2</v>
      </c>
      <c r="D48" s="89"/>
      <c r="E48" s="89"/>
      <c r="F48" s="89"/>
      <c r="G48" s="89"/>
      <c r="H48" s="90"/>
      <c r="I48" s="85" t="s">
        <v>3</v>
      </c>
      <c r="J48" s="86"/>
      <c r="K48" s="86"/>
      <c r="L48" s="87"/>
      <c r="M48" s="88" t="s">
        <v>4</v>
      </c>
      <c r="N48" s="89"/>
      <c r="O48" s="89"/>
      <c r="P48" s="90"/>
      <c r="Q48" s="85" t="s">
        <v>5</v>
      </c>
      <c r="R48" s="86"/>
      <c r="S48" s="86"/>
      <c r="T48" s="86"/>
      <c r="U48" s="87"/>
      <c r="V48" s="88" t="s">
        <v>6</v>
      </c>
      <c r="W48" s="89"/>
      <c r="X48" s="89"/>
      <c r="Y48" s="89"/>
      <c r="Z48" s="90"/>
      <c r="AA48" s="85" t="s">
        <v>7</v>
      </c>
      <c r="AB48" s="86"/>
      <c r="AC48" s="86"/>
      <c r="AD48" s="86"/>
      <c r="AE48" s="86"/>
      <c r="AF48" s="87"/>
      <c r="AG48" s="88" t="s">
        <v>8</v>
      </c>
      <c r="AH48" s="89"/>
      <c r="AI48" s="89"/>
      <c r="AJ48" s="89"/>
      <c r="AK48" s="90"/>
      <c r="AL48" s="91" t="s">
        <v>23</v>
      </c>
      <c r="AM48" s="92"/>
      <c r="AN48" s="92"/>
      <c r="AO48" s="92"/>
      <c r="AP48" s="93"/>
    </row>
    <row r="49" spans="1:42" ht="15" customHeight="1">
      <c r="A49" s="65" t="s">
        <v>37</v>
      </c>
      <c r="B49" s="67"/>
      <c r="C49" s="68">
        <v>50</v>
      </c>
      <c r="D49" s="69"/>
      <c r="E49" s="69"/>
      <c r="F49" s="69"/>
      <c r="G49" s="69"/>
      <c r="H49" s="70"/>
      <c r="I49" s="68">
        <v>45</v>
      </c>
      <c r="J49" s="69"/>
      <c r="K49" s="69"/>
      <c r="L49" s="70"/>
      <c r="M49" s="64" t="s">
        <v>205</v>
      </c>
      <c r="N49" s="53"/>
      <c r="O49" s="53"/>
      <c r="P49" s="55"/>
      <c r="Q49" s="54" t="s">
        <v>205</v>
      </c>
      <c r="R49" s="53"/>
      <c r="S49" s="53"/>
      <c r="T49" s="53"/>
      <c r="U49" s="55"/>
      <c r="V49" s="54" t="s">
        <v>205</v>
      </c>
      <c r="W49" s="53"/>
      <c r="X49" s="53"/>
      <c r="Y49" s="53"/>
      <c r="Z49" s="55"/>
      <c r="AA49" s="54" t="s">
        <v>205</v>
      </c>
      <c r="AB49" s="53"/>
      <c r="AC49" s="53"/>
      <c r="AD49" s="53"/>
      <c r="AE49" s="53"/>
      <c r="AF49" s="55"/>
      <c r="AG49" s="54"/>
      <c r="AH49" s="53"/>
      <c r="AI49" s="53"/>
      <c r="AJ49" s="53"/>
      <c r="AK49" s="55"/>
      <c r="AL49" s="178">
        <f>SUM(C49:AK49)</f>
        <v>95</v>
      </c>
      <c r="AM49" s="179"/>
      <c r="AN49" s="179"/>
      <c r="AO49" s="179"/>
      <c r="AP49" s="180"/>
    </row>
    <row r="50" spans="1:42" ht="15" customHeight="1">
      <c r="A50" s="65" t="s">
        <v>29</v>
      </c>
      <c r="B50" s="67"/>
      <c r="C50" s="68">
        <v>45</v>
      </c>
      <c r="D50" s="69"/>
      <c r="E50" s="69"/>
      <c r="F50" s="69"/>
      <c r="G50" s="69"/>
      <c r="H50" s="70"/>
      <c r="I50" s="68">
        <v>50</v>
      </c>
      <c r="J50" s="69"/>
      <c r="K50" s="69"/>
      <c r="L50" s="70"/>
      <c r="M50" s="54">
        <v>50</v>
      </c>
      <c r="N50" s="53"/>
      <c r="O50" s="53"/>
      <c r="P50" s="55"/>
      <c r="Q50" s="54" t="s">
        <v>205</v>
      </c>
      <c r="R50" s="53"/>
      <c r="S50" s="53"/>
      <c r="T50" s="53"/>
      <c r="U50" s="55"/>
      <c r="V50" s="54" t="s">
        <v>205</v>
      </c>
      <c r="W50" s="53"/>
      <c r="X50" s="53"/>
      <c r="Y50" s="53"/>
      <c r="Z50" s="55"/>
      <c r="AA50" s="54" t="s">
        <v>205</v>
      </c>
      <c r="AB50" s="53"/>
      <c r="AC50" s="53"/>
      <c r="AD50" s="53"/>
      <c r="AE50" s="53"/>
      <c r="AF50" s="55"/>
      <c r="AG50" s="54"/>
      <c r="AH50" s="53"/>
      <c r="AI50" s="53"/>
      <c r="AJ50" s="53"/>
      <c r="AK50" s="55"/>
      <c r="AL50" s="178">
        <f>SUM(C50:AK50)</f>
        <v>145</v>
      </c>
      <c r="AM50" s="179"/>
      <c r="AN50" s="179"/>
      <c r="AO50" s="179"/>
      <c r="AP50" s="180"/>
    </row>
    <row r="51" spans="1:42" ht="15" customHeight="1">
      <c r="A51" s="65" t="s">
        <v>30</v>
      </c>
      <c r="B51" s="67"/>
      <c r="C51" s="65" t="s">
        <v>13</v>
      </c>
      <c r="D51" s="66"/>
      <c r="E51" s="66"/>
      <c r="F51" s="66"/>
      <c r="G51" s="66"/>
      <c r="H51" s="66"/>
      <c r="I51" s="68">
        <v>0</v>
      </c>
      <c r="J51" s="69"/>
      <c r="K51" s="69"/>
      <c r="L51" s="70"/>
      <c r="M51" s="181" t="s">
        <v>205</v>
      </c>
      <c r="N51" s="53"/>
      <c r="O51" s="53"/>
      <c r="P51" s="53"/>
      <c r="Q51" s="54" t="s">
        <v>205</v>
      </c>
      <c r="R51" s="53"/>
      <c r="S51" s="53"/>
      <c r="T51" s="53"/>
      <c r="U51" s="55"/>
      <c r="V51" s="53" t="s">
        <v>205</v>
      </c>
      <c r="W51" s="53"/>
      <c r="X51" s="53"/>
      <c r="Y51" s="53"/>
      <c r="Z51" s="53"/>
      <c r="AA51" s="54" t="s">
        <v>205</v>
      </c>
      <c r="AB51" s="53"/>
      <c r="AC51" s="53"/>
      <c r="AD51" s="53"/>
      <c r="AE51" s="53"/>
      <c r="AF51" s="55"/>
      <c r="AG51" s="53"/>
      <c r="AH51" s="53"/>
      <c r="AI51" s="53"/>
      <c r="AJ51" s="53"/>
      <c r="AK51" s="53"/>
      <c r="AL51" s="178">
        <f>SUM(C51:AK51)</f>
        <v>0</v>
      </c>
      <c r="AM51" s="179"/>
      <c r="AN51" s="179"/>
      <c r="AO51" s="179"/>
      <c r="AP51" s="180"/>
    </row>
    <row r="52" spans="1:42" ht="15" customHeight="1">
      <c r="A52" s="170"/>
      <c r="B52" s="171"/>
      <c r="C52" s="46"/>
      <c r="D52" s="47"/>
      <c r="E52" s="47"/>
      <c r="F52" s="47"/>
      <c r="G52" s="47"/>
      <c r="H52" s="47"/>
      <c r="I52" s="149"/>
      <c r="J52" s="150"/>
      <c r="K52" s="150"/>
      <c r="L52" s="151"/>
      <c r="M52" s="47"/>
      <c r="N52" s="47"/>
      <c r="O52" s="47"/>
      <c r="P52" s="47"/>
      <c r="Q52" s="49"/>
      <c r="R52" s="50"/>
      <c r="S52" s="50"/>
      <c r="T52" s="50"/>
      <c r="U52" s="51"/>
      <c r="V52" s="47"/>
      <c r="W52" s="47"/>
      <c r="X52" s="47"/>
      <c r="Y52" s="47"/>
      <c r="Z52" s="47"/>
      <c r="AA52" s="49"/>
      <c r="AB52" s="50"/>
      <c r="AC52" s="50"/>
      <c r="AD52" s="50"/>
      <c r="AE52" s="50"/>
      <c r="AF52" s="51"/>
      <c r="AG52" s="47"/>
      <c r="AH52" s="47"/>
      <c r="AI52" s="47"/>
      <c r="AJ52" s="47"/>
      <c r="AK52" s="47"/>
      <c r="AL52" s="339"/>
      <c r="AM52" s="112"/>
      <c r="AN52" s="112"/>
      <c r="AO52" s="112"/>
      <c r="AP52" s="113"/>
    </row>
    <row r="53" spans="1:42" ht="21.95" customHeight="1">
      <c r="A53" s="147" t="s">
        <v>38</v>
      </c>
      <c r="B53" s="148"/>
      <c r="C53" s="47"/>
      <c r="D53" s="47"/>
      <c r="E53" s="47"/>
      <c r="F53" s="47"/>
      <c r="G53" s="47"/>
      <c r="H53" s="47"/>
      <c r="I53" s="149"/>
      <c r="J53" s="150"/>
      <c r="K53" s="150"/>
      <c r="L53" s="151"/>
      <c r="M53" s="47"/>
      <c r="N53" s="47"/>
      <c r="O53" s="47"/>
      <c r="P53" s="47"/>
      <c r="Q53" s="49"/>
      <c r="R53" s="50"/>
      <c r="S53" s="50"/>
      <c r="T53" s="50"/>
      <c r="U53" s="51"/>
      <c r="V53" s="47"/>
      <c r="W53" s="47"/>
      <c r="X53" s="47"/>
      <c r="Y53" s="47"/>
      <c r="Z53" s="47"/>
      <c r="AA53" s="49"/>
      <c r="AB53" s="50"/>
      <c r="AC53" s="50"/>
      <c r="AD53" s="50"/>
      <c r="AE53" s="50"/>
      <c r="AF53" s="51"/>
      <c r="AG53" s="47"/>
      <c r="AH53" s="47"/>
      <c r="AI53" s="47"/>
      <c r="AJ53" s="47"/>
      <c r="AK53" s="47"/>
      <c r="AL53" s="339"/>
      <c r="AM53" s="112"/>
      <c r="AN53" s="112"/>
      <c r="AO53" s="112"/>
      <c r="AP53" s="113"/>
    </row>
    <row r="54" spans="1:42" ht="15" customHeight="1">
      <c r="A54" s="119" t="s">
        <v>22</v>
      </c>
      <c r="B54" s="121"/>
      <c r="C54" s="88" t="s">
        <v>2</v>
      </c>
      <c r="D54" s="89"/>
      <c r="E54" s="89"/>
      <c r="F54" s="89"/>
      <c r="G54" s="89"/>
      <c r="H54" s="90"/>
      <c r="I54" s="85" t="s">
        <v>3</v>
      </c>
      <c r="J54" s="86"/>
      <c r="K54" s="86"/>
      <c r="L54" s="87"/>
      <c r="M54" s="88" t="s">
        <v>4</v>
      </c>
      <c r="N54" s="89"/>
      <c r="O54" s="89"/>
      <c r="P54" s="90"/>
      <c r="Q54" s="85" t="s">
        <v>5</v>
      </c>
      <c r="R54" s="86"/>
      <c r="S54" s="86"/>
      <c r="T54" s="86"/>
      <c r="U54" s="87"/>
      <c r="V54" s="88" t="s">
        <v>6</v>
      </c>
      <c r="W54" s="89"/>
      <c r="X54" s="89"/>
      <c r="Y54" s="89"/>
      <c r="Z54" s="90"/>
      <c r="AA54" s="85" t="s">
        <v>7</v>
      </c>
      <c r="AB54" s="86"/>
      <c r="AC54" s="86"/>
      <c r="AD54" s="86"/>
      <c r="AE54" s="86"/>
      <c r="AF54" s="87"/>
      <c r="AG54" s="88" t="s">
        <v>8</v>
      </c>
      <c r="AH54" s="89"/>
      <c r="AI54" s="89"/>
      <c r="AJ54" s="89"/>
      <c r="AK54" s="90"/>
      <c r="AL54" s="91" t="s">
        <v>23</v>
      </c>
      <c r="AM54" s="92"/>
      <c r="AN54" s="92"/>
      <c r="AO54" s="92"/>
      <c r="AP54" s="93"/>
    </row>
    <row r="55" spans="1:42" ht="15" customHeight="1">
      <c r="A55" s="130" t="s">
        <v>24</v>
      </c>
      <c r="B55" s="129"/>
      <c r="C55" s="132">
        <v>50</v>
      </c>
      <c r="D55" s="133"/>
      <c r="E55" s="133"/>
      <c r="F55" s="133"/>
      <c r="G55" s="133"/>
      <c r="H55" s="134"/>
      <c r="I55" s="132">
        <v>35</v>
      </c>
      <c r="J55" s="133"/>
      <c r="K55" s="133"/>
      <c r="L55" s="134"/>
      <c r="M55" s="117">
        <v>40</v>
      </c>
      <c r="N55" s="56"/>
      <c r="O55" s="56"/>
      <c r="P55" s="118"/>
      <c r="Q55" s="117">
        <v>0</v>
      </c>
      <c r="R55" s="56"/>
      <c r="S55" s="56"/>
      <c r="T55" s="56"/>
      <c r="U55" s="118"/>
      <c r="V55" s="117" t="s">
        <v>205</v>
      </c>
      <c r="W55" s="56"/>
      <c r="X55" s="56"/>
      <c r="Y55" s="56"/>
      <c r="Z55" s="118"/>
      <c r="AA55" s="117">
        <v>35</v>
      </c>
      <c r="AB55" s="56"/>
      <c r="AC55" s="56"/>
      <c r="AD55" s="56"/>
      <c r="AE55" s="56"/>
      <c r="AF55" s="118"/>
      <c r="AG55" s="117"/>
      <c r="AH55" s="56"/>
      <c r="AI55" s="56"/>
      <c r="AJ55" s="56"/>
      <c r="AK55" s="118"/>
      <c r="AL55" s="155">
        <f t="shared" ref="AL55:AL62" si="3">SUM(C55:AK55)</f>
        <v>160</v>
      </c>
      <c r="AM55" s="156"/>
      <c r="AN55" s="156"/>
      <c r="AO55" s="156"/>
      <c r="AP55" s="157"/>
    </row>
    <row r="56" spans="1:42" ht="15" customHeight="1">
      <c r="A56" s="130" t="s">
        <v>25</v>
      </c>
      <c r="B56" s="129"/>
      <c r="C56" s="132">
        <v>45</v>
      </c>
      <c r="D56" s="133"/>
      <c r="E56" s="133"/>
      <c r="F56" s="133"/>
      <c r="G56" s="133"/>
      <c r="H56" s="134"/>
      <c r="I56" s="130">
        <v>40</v>
      </c>
      <c r="J56" s="131"/>
      <c r="K56" s="131"/>
      <c r="L56" s="129"/>
      <c r="M56" s="117">
        <v>50</v>
      </c>
      <c r="N56" s="56"/>
      <c r="O56" s="56"/>
      <c r="P56" s="118"/>
      <c r="Q56" s="117">
        <v>0</v>
      </c>
      <c r="R56" s="56"/>
      <c r="S56" s="56"/>
      <c r="T56" s="56"/>
      <c r="U56" s="118"/>
      <c r="V56" s="117" t="s">
        <v>205</v>
      </c>
      <c r="W56" s="56"/>
      <c r="X56" s="56"/>
      <c r="Y56" s="56"/>
      <c r="Z56" s="118"/>
      <c r="AA56" s="117">
        <v>45</v>
      </c>
      <c r="AB56" s="56"/>
      <c r="AC56" s="56"/>
      <c r="AD56" s="56"/>
      <c r="AE56" s="56"/>
      <c r="AF56" s="118"/>
      <c r="AG56" s="117"/>
      <c r="AH56" s="56"/>
      <c r="AI56" s="56"/>
      <c r="AJ56" s="56"/>
      <c r="AK56" s="118"/>
      <c r="AL56" s="155">
        <f t="shared" si="3"/>
        <v>180</v>
      </c>
      <c r="AM56" s="156"/>
      <c r="AN56" s="156"/>
      <c r="AO56" s="156"/>
      <c r="AP56" s="157"/>
    </row>
    <row r="57" spans="1:42" ht="15" customHeight="1">
      <c r="A57" s="65" t="s">
        <v>26</v>
      </c>
      <c r="B57" s="67"/>
      <c r="C57" s="68">
        <v>40</v>
      </c>
      <c r="D57" s="69"/>
      <c r="E57" s="69"/>
      <c r="F57" s="69"/>
      <c r="G57" s="69"/>
      <c r="H57" s="70"/>
      <c r="I57" s="65" t="s">
        <v>13</v>
      </c>
      <c r="J57" s="66"/>
      <c r="K57" s="66"/>
      <c r="L57" s="67"/>
      <c r="M57" s="64" t="s">
        <v>205</v>
      </c>
      <c r="N57" s="53"/>
      <c r="O57" s="53"/>
      <c r="P57" s="55"/>
      <c r="Q57" s="54" t="s">
        <v>205</v>
      </c>
      <c r="R57" s="53"/>
      <c r="S57" s="53"/>
      <c r="T57" s="53"/>
      <c r="U57" s="55"/>
      <c r="V57" s="54" t="s">
        <v>205</v>
      </c>
      <c r="W57" s="53"/>
      <c r="X57" s="53"/>
      <c r="Y57" s="53"/>
      <c r="Z57" s="55"/>
      <c r="AA57" s="54" t="s">
        <v>205</v>
      </c>
      <c r="AB57" s="53"/>
      <c r="AC57" s="53"/>
      <c r="AD57" s="53"/>
      <c r="AE57" s="53"/>
      <c r="AF57" s="55"/>
      <c r="AG57" s="54"/>
      <c r="AH57" s="53"/>
      <c r="AI57" s="53"/>
      <c r="AJ57" s="53"/>
      <c r="AK57" s="55"/>
      <c r="AL57" s="158">
        <f t="shared" si="3"/>
        <v>40</v>
      </c>
      <c r="AM57" s="159"/>
      <c r="AN57" s="159"/>
      <c r="AO57" s="159"/>
      <c r="AP57" s="160"/>
    </row>
    <row r="58" spans="1:42" ht="15" customHeight="1">
      <c r="A58" s="65" t="s">
        <v>27</v>
      </c>
      <c r="B58" s="67"/>
      <c r="C58" s="68">
        <v>35</v>
      </c>
      <c r="D58" s="69"/>
      <c r="E58" s="69"/>
      <c r="F58" s="69"/>
      <c r="G58" s="69"/>
      <c r="H58" s="70"/>
      <c r="I58" s="65" t="s">
        <v>13</v>
      </c>
      <c r="J58" s="66"/>
      <c r="K58" s="66"/>
      <c r="L58" s="67"/>
      <c r="M58" s="54">
        <v>0</v>
      </c>
      <c r="N58" s="53"/>
      <c r="O58" s="53"/>
      <c r="P58" s="55"/>
      <c r="Q58" s="54" t="s">
        <v>205</v>
      </c>
      <c r="R58" s="53"/>
      <c r="S58" s="53"/>
      <c r="T58" s="53"/>
      <c r="U58" s="55"/>
      <c r="V58" s="54" t="s">
        <v>205</v>
      </c>
      <c r="W58" s="53"/>
      <c r="X58" s="53"/>
      <c r="Y58" s="53"/>
      <c r="Z58" s="55"/>
      <c r="AA58" s="54" t="s">
        <v>205</v>
      </c>
      <c r="AB58" s="53"/>
      <c r="AC58" s="53"/>
      <c r="AD58" s="53"/>
      <c r="AE58" s="53"/>
      <c r="AF58" s="55"/>
      <c r="AG58" s="54"/>
      <c r="AH58" s="53"/>
      <c r="AI58" s="53"/>
      <c r="AJ58" s="53"/>
      <c r="AK58" s="55"/>
      <c r="AL58" s="158">
        <f t="shared" si="3"/>
        <v>35</v>
      </c>
      <c r="AM58" s="159"/>
      <c r="AN58" s="159"/>
      <c r="AO58" s="159"/>
      <c r="AP58" s="160"/>
    </row>
    <row r="59" spans="1:42" ht="15" customHeight="1">
      <c r="A59" s="130" t="s">
        <v>33</v>
      </c>
      <c r="B59" s="129"/>
      <c r="C59" s="132">
        <v>30</v>
      </c>
      <c r="D59" s="133"/>
      <c r="E59" s="133"/>
      <c r="F59" s="133"/>
      <c r="G59" s="133"/>
      <c r="H59" s="134"/>
      <c r="I59" s="132">
        <v>0</v>
      </c>
      <c r="J59" s="133"/>
      <c r="K59" s="133"/>
      <c r="L59" s="134"/>
      <c r="M59" s="117">
        <v>35</v>
      </c>
      <c r="N59" s="56"/>
      <c r="O59" s="56"/>
      <c r="P59" s="118"/>
      <c r="Q59" s="117">
        <v>50</v>
      </c>
      <c r="R59" s="56"/>
      <c r="S59" s="56"/>
      <c r="T59" s="56"/>
      <c r="U59" s="118"/>
      <c r="V59" s="117">
        <v>50</v>
      </c>
      <c r="W59" s="56"/>
      <c r="X59" s="56"/>
      <c r="Y59" s="56"/>
      <c r="Z59" s="118"/>
      <c r="AA59" s="117">
        <v>30</v>
      </c>
      <c r="AB59" s="56"/>
      <c r="AC59" s="56"/>
      <c r="AD59" s="56"/>
      <c r="AE59" s="56"/>
      <c r="AF59" s="118"/>
      <c r="AG59" s="117"/>
      <c r="AH59" s="56"/>
      <c r="AI59" s="56"/>
      <c r="AJ59" s="56"/>
      <c r="AK59" s="118"/>
      <c r="AL59" s="155">
        <f t="shared" si="3"/>
        <v>195</v>
      </c>
      <c r="AM59" s="156"/>
      <c r="AN59" s="156"/>
      <c r="AO59" s="156"/>
      <c r="AP59" s="157"/>
    </row>
    <row r="60" spans="1:42" ht="15" customHeight="1">
      <c r="A60" s="65" t="s">
        <v>30</v>
      </c>
      <c r="B60" s="67"/>
      <c r="C60" s="65" t="s">
        <v>13</v>
      </c>
      <c r="D60" s="66"/>
      <c r="E60" s="66"/>
      <c r="F60" s="66"/>
      <c r="G60" s="66"/>
      <c r="H60" s="66"/>
      <c r="I60" s="184">
        <v>50</v>
      </c>
      <c r="J60" s="184"/>
      <c r="K60" s="184"/>
      <c r="L60" s="184"/>
      <c r="M60" s="181" t="s">
        <v>205</v>
      </c>
      <c r="N60" s="53"/>
      <c r="O60" s="53"/>
      <c r="P60" s="53"/>
      <c r="Q60" s="54" t="s">
        <v>205</v>
      </c>
      <c r="R60" s="53"/>
      <c r="S60" s="53"/>
      <c r="T60" s="53"/>
      <c r="U60" s="55"/>
      <c r="V60" s="53" t="s">
        <v>205</v>
      </c>
      <c r="W60" s="53"/>
      <c r="X60" s="53"/>
      <c r="Y60" s="53"/>
      <c r="Z60" s="53"/>
      <c r="AA60" s="54" t="s">
        <v>205</v>
      </c>
      <c r="AB60" s="53"/>
      <c r="AC60" s="53"/>
      <c r="AD60" s="53"/>
      <c r="AE60" s="53"/>
      <c r="AF60" s="55"/>
      <c r="AG60" s="53"/>
      <c r="AH60" s="53"/>
      <c r="AI60" s="53"/>
      <c r="AJ60" s="53"/>
      <c r="AK60" s="53"/>
      <c r="AL60" s="185">
        <f t="shared" si="3"/>
        <v>50</v>
      </c>
      <c r="AM60" s="185"/>
      <c r="AN60" s="185"/>
      <c r="AO60" s="185"/>
      <c r="AP60" s="186"/>
    </row>
    <row r="61" spans="1:42" ht="15" customHeight="1">
      <c r="A61" s="65" t="s">
        <v>31</v>
      </c>
      <c r="B61" s="67"/>
      <c r="C61" s="65" t="s">
        <v>13</v>
      </c>
      <c r="D61" s="66"/>
      <c r="E61" s="66"/>
      <c r="F61" s="66"/>
      <c r="G61" s="66"/>
      <c r="H61" s="66"/>
      <c r="I61" s="71">
        <v>45</v>
      </c>
      <c r="J61" s="71"/>
      <c r="K61" s="71"/>
      <c r="L61" s="71"/>
      <c r="M61" s="53">
        <v>45</v>
      </c>
      <c r="N61" s="53"/>
      <c r="O61" s="53"/>
      <c r="P61" s="53"/>
      <c r="Q61" s="54" t="s">
        <v>205</v>
      </c>
      <c r="R61" s="53"/>
      <c r="S61" s="53"/>
      <c r="T61" s="53"/>
      <c r="U61" s="55"/>
      <c r="V61" s="53" t="s">
        <v>205</v>
      </c>
      <c r="W61" s="53"/>
      <c r="X61" s="53"/>
      <c r="Y61" s="53"/>
      <c r="Z61" s="53"/>
      <c r="AA61" s="54">
        <v>40</v>
      </c>
      <c r="AB61" s="53"/>
      <c r="AC61" s="53"/>
      <c r="AD61" s="53"/>
      <c r="AE61" s="53"/>
      <c r="AF61" s="55"/>
      <c r="AG61" s="53"/>
      <c r="AH61" s="53"/>
      <c r="AI61" s="53"/>
      <c r="AJ61" s="53"/>
      <c r="AK61" s="53"/>
      <c r="AL61" s="182">
        <f t="shared" si="3"/>
        <v>130</v>
      </c>
      <c r="AM61" s="182"/>
      <c r="AN61" s="182"/>
      <c r="AO61" s="182"/>
      <c r="AP61" s="183"/>
    </row>
    <row r="62" spans="1:42" ht="15" customHeight="1">
      <c r="A62" s="187" t="s">
        <v>253</v>
      </c>
      <c r="B62" s="146"/>
      <c r="C62" s="187" t="s">
        <v>205</v>
      </c>
      <c r="D62" s="145"/>
      <c r="E62" s="145"/>
      <c r="F62" s="145"/>
      <c r="G62" s="145"/>
      <c r="H62" s="145"/>
      <c r="I62" s="188" t="s">
        <v>205</v>
      </c>
      <c r="J62" s="72"/>
      <c r="K62" s="72"/>
      <c r="L62" s="72"/>
      <c r="M62" s="53">
        <v>0</v>
      </c>
      <c r="N62" s="53"/>
      <c r="O62" s="53"/>
      <c r="P62" s="53"/>
      <c r="Q62" s="54">
        <v>0</v>
      </c>
      <c r="R62" s="53"/>
      <c r="S62" s="53"/>
      <c r="T62" s="53"/>
      <c r="U62" s="55"/>
      <c r="V62" s="53" t="s">
        <v>205</v>
      </c>
      <c r="W62" s="53"/>
      <c r="X62" s="53"/>
      <c r="Y62" s="53"/>
      <c r="Z62" s="53"/>
      <c r="AA62" s="54">
        <v>25</v>
      </c>
      <c r="AB62" s="53"/>
      <c r="AC62" s="53"/>
      <c r="AD62" s="53"/>
      <c r="AE62" s="53"/>
      <c r="AF62" s="55"/>
      <c r="AG62" s="53"/>
      <c r="AH62" s="53"/>
      <c r="AI62" s="53"/>
      <c r="AJ62" s="53"/>
      <c r="AK62" s="53"/>
      <c r="AL62" s="182">
        <f t="shared" si="3"/>
        <v>25</v>
      </c>
      <c r="AM62" s="182"/>
      <c r="AN62" s="182"/>
      <c r="AO62" s="182"/>
      <c r="AP62" s="183"/>
    </row>
    <row r="63" spans="1:42" ht="21.95" customHeight="1">
      <c r="A63" s="147" t="s">
        <v>39</v>
      </c>
      <c r="B63" s="148"/>
      <c r="C63" s="148"/>
      <c r="D63" s="148"/>
      <c r="E63" s="148"/>
      <c r="F63" s="148"/>
      <c r="G63" s="148"/>
      <c r="H63" s="148"/>
      <c r="I63" s="173"/>
      <c r="J63" s="173"/>
      <c r="K63" s="173"/>
      <c r="L63" s="173"/>
      <c r="M63" s="47"/>
      <c r="N63" s="47"/>
      <c r="O63" s="47"/>
      <c r="P63" s="47"/>
      <c r="Q63" s="49"/>
      <c r="R63" s="50"/>
      <c r="S63" s="50"/>
      <c r="T63" s="50"/>
      <c r="U63" s="51"/>
      <c r="V63" s="47"/>
      <c r="W63" s="47"/>
      <c r="X63" s="47"/>
      <c r="Y63" s="47"/>
      <c r="Z63" s="47"/>
      <c r="AA63" s="49"/>
      <c r="AB63" s="50"/>
      <c r="AC63" s="50"/>
      <c r="AD63" s="50"/>
      <c r="AE63" s="50"/>
      <c r="AF63" s="51"/>
      <c r="AG63" s="47"/>
      <c r="AH63" s="47"/>
      <c r="AI63" s="47"/>
      <c r="AJ63" s="47"/>
      <c r="AK63" s="47"/>
      <c r="AL63" s="176"/>
      <c r="AM63" s="176"/>
      <c r="AN63" s="176"/>
      <c r="AO63" s="176"/>
      <c r="AP63" s="177"/>
    </row>
    <row r="64" spans="1:42" ht="15" customHeight="1">
      <c r="A64" s="119" t="s">
        <v>22</v>
      </c>
      <c r="B64" s="121"/>
      <c r="C64" s="88" t="s">
        <v>2</v>
      </c>
      <c r="D64" s="89"/>
      <c r="E64" s="89"/>
      <c r="F64" s="89"/>
      <c r="G64" s="89"/>
      <c r="H64" s="90"/>
      <c r="I64" s="85" t="s">
        <v>3</v>
      </c>
      <c r="J64" s="86"/>
      <c r="K64" s="86"/>
      <c r="L64" s="87"/>
      <c r="M64" s="88" t="s">
        <v>4</v>
      </c>
      <c r="N64" s="89"/>
      <c r="O64" s="89"/>
      <c r="P64" s="90"/>
      <c r="Q64" s="85" t="s">
        <v>5</v>
      </c>
      <c r="R64" s="86"/>
      <c r="S64" s="86"/>
      <c r="T64" s="86"/>
      <c r="U64" s="87"/>
      <c r="V64" s="88" t="s">
        <v>6</v>
      </c>
      <c r="W64" s="89"/>
      <c r="X64" s="89"/>
      <c r="Y64" s="89"/>
      <c r="Z64" s="90"/>
      <c r="AA64" s="85" t="s">
        <v>7</v>
      </c>
      <c r="AB64" s="86"/>
      <c r="AC64" s="86"/>
      <c r="AD64" s="86"/>
      <c r="AE64" s="86"/>
      <c r="AF64" s="87"/>
      <c r="AG64" s="88" t="s">
        <v>8</v>
      </c>
      <c r="AH64" s="89"/>
      <c r="AI64" s="89"/>
      <c r="AJ64" s="89"/>
      <c r="AK64" s="90"/>
      <c r="AL64" s="91" t="s">
        <v>23</v>
      </c>
      <c r="AM64" s="92"/>
      <c r="AN64" s="92"/>
      <c r="AO64" s="92"/>
      <c r="AP64" s="93"/>
    </row>
    <row r="65" spans="1:55" ht="15" customHeight="1">
      <c r="A65" s="101" t="s">
        <v>251</v>
      </c>
      <c r="B65" s="67"/>
      <c r="C65" s="68" t="s">
        <v>205</v>
      </c>
      <c r="D65" s="69"/>
      <c r="E65" s="69"/>
      <c r="F65" s="69"/>
      <c r="G65" s="69"/>
      <c r="H65" s="70"/>
      <c r="I65" s="68" t="s">
        <v>205</v>
      </c>
      <c r="J65" s="69"/>
      <c r="K65" s="69"/>
      <c r="L65" s="70"/>
      <c r="M65" s="54">
        <v>40</v>
      </c>
      <c r="N65" s="53"/>
      <c r="O65" s="53"/>
      <c r="P65" s="55"/>
      <c r="Q65" s="54" t="s">
        <v>205</v>
      </c>
      <c r="R65" s="53"/>
      <c r="S65" s="53"/>
      <c r="T65" s="53"/>
      <c r="U65" s="55"/>
      <c r="V65" s="54" t="s">
        <v>205</v>
      </c>
      <c r="W65" s="53"/>
      <c r="X65" s="53"/>
      <c r="Y65" s="53"/>
      <c r="Z65" s="55"/>
      <c r="AA65" s="54" t="s">
        <v>205</v>
      </c>
      <c r="AB65" s="53"/>
      <c r="AC65" s="53"/>
      <c r="AD65" s="53"/>
      <c r="AE65" s="53"/>
      <c r="AF65" s="55"/>
      <c r="AG65" s="54"/>
      <c r="AH65" s="53"/>
      <c r="AI65" s="53"/>
      <c r="AJ65" s="53"/>
      <c r="AK65" s="55"/>
      <c r="AL65" s="158">
        <f t="shared" ref="AL65:AL70" si="4">SUM(C65:AK65)</f>
        <v>40</v>
      </c>
      <c r="AM65" s="159"/>
      <c r="AN65" s="159"/>
      <c r="AO65" s="159"/>
      <c r="AP65" s="160"/>
    </row>
    <row r="66" spans="1:55" ht="15" customHeight="1">
      <c r="A66" s="101" t="s">
        <v>252</v>
      </c>
      <c r="B66" s="67"/>
      <c r="C66" s="68" t="s">
        <v>205</v>
      </c>
      <c r="D66" s="69"/>
      <c r="E66" s="69"/>
      <c r="F66" s="69"/>
      <c r="G66" s="69"/>
      <c r="H66" s="70"/>
      <c r="I66" s="68" t="s">
        <v>205</v>
      </c>
      <c r="J66" s="69"/>
      <c r="K66" s="69"/>
      <c r="L66" s="70"/>
      <c r="M66" s="54">
        <v>0</v>
      </c>
      <c r="N66" s="53"/>
      <c r="O66" s="53"/>
      <c r="P66" s="55"/>
      <c r="Q66" s="54">
        <v>0</v>
      </c>
      <c r="R66" s="53"/>
      <c r="S66" s="53"/>
      <c r="T66" s="53"/>
      <c r="U66" s="55"/>
      <c r="V66" s="54" t="s">
        <v>205</v>
      </c>
      <c r="W66" s="53"/>
      <c r="X66" s="53"/>
      <c r="Y66" s="53"/>
      <c r="Z66" s="55"/>
      <c r="AA66" s="54">
        <v>40</v>
      </c>
      <c r="AB66" s="53"/>
      <c r="AC66" s="53"/>
      <c r="AD66" s="53"/>
      <c r="AE66" s="53"/>
      <c r="AF66" s="55"/>
      <c r="AG66" s="54"/>
      <c r="AH66" s="53"/>
      <c r="AI66" s="53"/>
      <c r="AJ66" s="53"/>
      <c r="AK66" s="55"/>
      <c r="AL66" s="158">
        <f t="shared" si="4"/>
        <v>40</v>
      </c>
      <c r="AM66" s="159"/>
      <c r="AN66" s="159"/>
      <c r="AO66" s="159"/>
      <c r="AP66" s="160"/>
    </row>
    <row r="67" spans="1:55" ht="15" customHeight="1">
      <c r="A67" s="65" t="s">
        <v>29</v>
      </c>
      <c r="B67" s="67"/>
      <c r="C67" s="68">
        <v>50</v>
      </c>
      <c r="D67" s="69"/>
      <c r="E67" s="69"/>
      <c r="F67" s="69"/>
      <c r="G67" s="69"/>
      <c r="H67" s="70"/>
      <c r="I67" s="68">
        <v>0</v>
      </c>
      <c r="J67" s="69"/>
      <c r="K67" s="69"/>
      <c r="L67" s="70"/>
      <c r="M67" s="54">
        <v>50</v>
      </c>
      <c r="N67" s="53"/>
      <c r="O67" s="53"/>
      <c r="P67" s="55"/>
      <c r="Q67" s="54" t="s">
        <v>205</v>
      </c>
      <c r="R67" s="53"/>
      <c r="S67" s="53"/>
      <c r="T67" s="53"/>
      <c r="U67" s="55"/>
      <c r="V67" s="54" t="s">
        <v>205</v>
      </c>
      <c r="W67" s="53"/>
      <c r="X67" s="53"/>
      <c r="Y67" s="53"/>
      <c r="Z67" s="55"/>
      <c r="AA67" s="54" t="s">
        <v>205</v>
      </c>
      <c r="AB67" s="53"/>
      <c r="AC67" s="53"/>
      <c r="AD67" s="53"/>
      <c r="AE67" s="53"/>
      <c r="AF67" s="55"/>
      <c r="AG67" s="54"/>
      <c r="AH67" s="53"/>
      <c r="AI67" s="53"/>
      <c r="AJ67" s="53"/>
      <c r="AK67" s="55"/>
      <c r="AL67" s="158">
        <f t="shared" si="4"/>
        <v>100</v>
      </c>
      <c r="AM67" s="159"/>
      <c r="AN67" s="159"/>
      <c r="AO67" s="159"/>
      <c r="AP67" s="160"/>
    </row>
    <row r="68" spans="1:55" ht="15" customHeight="1">
      <c r="A68" s="130" t="s">
        <v>33</v>
      </c>
      <c r="B68" s="129"/>
      <c r="C68" s="132">
        <v>45</v>
      </c>
      <c r="D68" s="133"/>
      <c r="E68" s="133"/>
      <c r="F68" s="133"/>
      <c r="G68" s="133"/>
      <c r="H68" s="134"/>
      <c r="I68" s="132">
        <v>45</v>
      </c>
      <c r="J68" s="133"/>
      <c r="K68" s="133"/>
      <c r="L68" s="134"/>
      <c r="M68" s="117">
        <v>45</v>
      </c>
      <c r="N68" s="56"/>
      <c r="O68" s="56"/>
      <c r="P68" s="118"/>
      <c r="Q68" s="117">
        <v>50</v>
      </c>
      <c r="R68" s="56"/>
      <c r="S68" s="56"/>
      <c r="T68" s="56"/>
      <c r="U68" s="118"/>
      <c r="V68" s="117">
        <v>0</v>
      </c>
      <c r="W68" s="56"/>
      <c r="X68" s="56"/>
      <c r="Y68" s="56"/>
      <c r="Z68" s="118"/>
      <c r="AA68" s="117">
        <v>45</v>
      </c>
      <c r="AB68" s="56"/>
      <c r="AC68" s="56"/>
      <c r="AD68" s="56"/>
      <c r="AE68" s="56"/>
      <c r="AF68" s="118"/>
      <c r="AG68" s="117"/>
      <c r="AH68" s="56"/>
      <c r="AI68" s="56"/>
      <c r="AJ68" s="56"/>
      <c r="AK68" s="118"/>
      <c r="AL68" s="155">
        <f t="shared" si="4"/>
        <v>230</v>
      </c>
      <c r="AM68" s="156"/>
      <c r="AN68" s="156"/>
      <c r="AO68" s="156"/>
      <c r="AP68" s="157"/>
    </row>
    <row r="69" spans="1:55" ht="15" customHeight="1">
      <c r="A69" s="65" t="s">
        <v>27</v>
      </c>
      <c r="B69" s="67"/>
      <c r="C69" s="68">
        <v>40</v>
      </c>
      <c r="D69" s="69"/>
      <c r="E69" s="69"/>
      <c r="F69" s="69"/>
      <c r="G69" s="69"/>
      <c r="H69" s="70"/>
      <c r="I69" s="68">
        <v>0</v>
      </c>
      <c r="J69" s="69"/>
      <c r="K69" s="69"/>
      <c r="L69" s="70"/>
      <c r="M69" s="54">
        <v>0</v>
      </c>
      <c r="N69" s="53"/>
      <c r="O69" s="53"/>
      <c r="P69" s="55"/>
      <c r="Q69" s="54" t="s">
        <v>205</v>
      </c>
      <c r="R69" s="53"/>
      <c r="S69" s="53"/>
      <c r="T69" s="53"/>
      <c r="U69" s="55"/>
      <c r="V69" s="54" t="s">
        <v>205</v>
      </c>
      <c r="W69" s="53"/>
      <c r="X69" s="53"/>
      <c r="Y69" s="53"/>
      <c r="Z69" s="55"/>
      <c r="AA69" s="54" t="s">
        <v>205</v>
      </c>
      <c r="AB69" s="53"/>
      <c r="AC69" s="53"/>
      <c r="AD69" s="53"/>
      <c r="AE69" s="53"/>
      <c r="AF69" s="55"/>
      <c r="AG69" s="54"/>
      <c r="AH69" s="53"/>
      <c r="AI69" s="53"/>
      <c r="AJ69" s="53"/>
      <c r="AK69" s="55"/>
      <c r="AL69" s="158">
        <f t="shared" si="4"/>
        <v>40</v>
      </c>
      <c r="AM69" s="159"/>
      <c r="AN69" s="159"/>
      <c r="AO69" s="159"/>
      <c r="AP69" s="160"/>
    </row>
    <row r="70" spans="1:55" ht="15" customHeight="1">
      <c r="A70" s="73" t="s">
        <v>40</v>
      </c>
      <c r="B70" s="75"/>
      <c r="C70" s="189" t="s">
        <v>41</v>
      </c>
      <c r="D70" s="190"/>
      <c r="E70" s="190"/>
      <c r="F70" s="190"/>
      <c r="G70" s="190"/>
      <c r="H70" s="191"/>
      <c r="I70" s="192">
        <v>50</v>
      </c>
      <c r="J70" s="193"/>
      <c r="K70" s="193"/>
      <c r="L70" s="194"/>
      <c r="M70" s="54">
        <v>0</v>
      </c>
      <c r="N70" s="53"/>
      <c r="O70" s="53"/>
      <c r="P70" s="55"/>
      <c r="Q70" s="54" t="s">
        <v>205</v>
      </c>
      <c r="R70" s="53"/>
      <c r="S70" s="53"/>
      <c r="T70" s="53"/>
      <c r="U70" s="55"/>
      <c r="V70" s="54" t="s">
        <v>205</v>
      </c>
      <c r="W70" s="53"/>
      <c r="X70" s="53"/>
      <c r="Y70" s="53"/>
      <c r="Z70" s="55"/>
      <c r="AA70" s="54">
        <v>0</v>
      </c>
      <c r="AB70" s="53"/>
      <c r="AC70" s="53"/>
      <c r="AD70" s="53"/>
      <c r="AE70" s="53"/>
      <c r="AF70" s="55"/>
      <c r="AG70" s="54"/>
      <c r="AH70" s="53"/>
      <c r="AI70" s="53"/>
      <c r="AJ70" s="53"/>
      <c r="AK70" s="55"/>
      <c r="AL70" s="158">
        <f t="shared" si="4"/>
        <v>50</v>
      </c>
      <c r="AM70" s="159"/>
      <c r="AN70" s="159"/>
      <c r="AO70" s="159"/>
      <c r="AP70" s="160"/>
    </row>
    <row r="71" spans="1:55" ht="21.95" customHeight="1">
      <c r="A71" s="73" t="s">
        <v>293</v>
      </c>
      <c r="B71" s="75"/>
      <c r="C71" s="189" t="s">
        <v>205</v>
      </c>
      <c r="D71" s="190"/>
      <c r="E71" s="190"/>
      <c r="F71" s="190"/>
      <c r="G71" s="190"/>
      <c r="H71" s="191"/>
      <c r="I71" s="192" t="s">
        <v>205</v>
      </c>
      <c r="J71" s="193"/>
      <c r="K71" s="193"/>
      <c r="L71" s="194"/>
      <c r="M71" s="54" t="s">
        <v>205</v>
      </c>
      <c r="N71" s="53"/>
      <c r="O71" s="53"/>
      <c r="P71" s="55"/>
      <c r="Q71" s="54" t="s">
        <v>205</v>
      </c>
      <c r="R71" s="53"/>
      <c r="S71" s="53"/>
      <c r="T71" s="53"/>
      <c r="U71" s="55"/>
      <c r="V71" s="54" t="s">
        <v>205</v>
      </c>
      <c r="W71" s="53"/>
      <c r="X71" s="53"/>
      <c r="Y71" s="53"/>
      <c r="Z71" s="55"/>
      <c r="AA71" s="54">
        <v>50</v>
      </c>
      <c r="AB71" s="53"/>
      <c r="AC71" s="53"/>
      <c r="AD71" s="53"/>
      <c r="AE71" s="53"/>
      <c r="AF71" s="55"/>
      <c r="AG71" s="54"/>
      <c r="AH71" s="53"/>
      <c r="AI71" s="53"/>
      <c r="AJ71" s="53"/>
      <c r="AK71" s="55"/>
      <c r="AL71" s="158">
        <f>SUM(C71:AK71)</f>
        <v>50</v>
      </c>
      <c r="AM71" s="159"/>
      <c r="AN71" s="159"/>
      <c r="AO71" s="159"/>
      <c r="AP71" s="160"/>
      <c r="AQ71" s="46"/>
      <c r="AR71" s="47"/>
      <c r="AS71" s="47"/>
      <c r="AT71" s="48"/>
    </row>
    <row r="72" spans="1:55" ht="14.1" customHeight="1">
      <c r="A72" s="46"/>
      <c r="B72" s="47"/>
      <c r="C72" s="47"/>
      <c r="D72" s="47"/>
      <c r="E72" s="47"/>
      <c r="F72" s="47"/>
      <c r="G72" s="47"/>
      <c r="H72" s="48"/>
      <c r="I72" s="46"/>
      <c r="J72" s="47"/>
      <c r="K72" s="47"/>
      <c r="L72" s="48"/>
      <c r="M72" s="46"/>
      <c r="N72" s="47"/>
      <c r="O72" s="47"/>
      <c r="P72" s="48"/>
      <c r="Q72" s="46"/>
      <c r="R72" s="47"/>
      <c r="S72" s="47"/>
      <c r="T72" s="47"/>
      <c r="U72" s="48"/>
      <c r="V72" s="46"/>
      <c r="W72" s="47"/>
      <c r="X72" s="47"/>
      <c r="Y72" s="47"/>
      <c r="Z72" s="47"/>
      <c r="AA72" s="48"/>
      <c r="AB72" s="46"/>
      <c r="AC72" s="47"/>
      <c r="AD72" s="47"/>
      <c r="AE72" s="47"/>
      <c r="AF72" s="47"/>
      <c r="AG72" s="48"/>
      <c r="AH72" s="46"/>
      <c r="AI72" s="47"/>
      <c r="AJ72" s="47"/>
      <c r="AK72" s="47"/>
      <c r="AL72" s="48"/>
      <c r="AM72" s="46"/>
      <c r="AN72" s="47"/>
      <c r="AO72" s="47"/>
      <c r="AP72" s="48"/>
      <c r="AQ72" s="46"/>
      <c r="AR72" s="47"/>
      <c r="AS72" s="47"/>
      <c r="AT72" s="48"/>
    </row>
    <row r="73" spans="1:55" ht="4.5" customHeight="1">
      <c r="A73" s="46"/>
      <c r="B73" s="47"/>
      <c r="C73" s="47"/>
      <c r="D73" s="47"/>
      <c r="E73" s="47"/>
      <c r="F73" s="47"/>
      <c r="G73" s="47"/>
      <c r="H73" s="48"/>
      <c r="I73" s="46"/>
      <c r="J73" s="47"/>
      <c r="K73" s="47"/>
      <c r="L73" s="48"/>
      <c r="M73" s="46"/>
      <c r="N73" s="47"/>
      <c r="O73" s="47"/>
      <c r="P73" s="48"/>
      <c r="Q73" s="46"/>
      <c r="R73" s="47"/>
      <c r="S73" s="47"/>
      <c r="T73" s="47"/>
      <c r="U73" s="48"/>
      <c r="V73" s="46"/>
      <c r="W73" s="47"/>
      <c r="X73" s="47"/>
      <c r="Y73" s="47"/>
      <c r="Z73" s="47"/>
      <c r="AA73" s="48"/>
      <c r="AB73" s="46"/>
      <c r="AC73" s="47"/>
      <c r="AD73" s="47"/>
      <c r="AE73" s="47"/>
      <c r="AF73" s="47"/>
      <c r="AG73" s="48"/>
      <c r="AH73" s="170"/>
      <c r="AI73" s="195"/>
      <c r="AJ73" s="195"/>
      <c r="AK73" s="195"/>
      <c r="AL73" s="171"/>
      <c r="AM73" s="46"/>
      <c r="AN73" s="47"/>
      <c r="AO73" s="47"/>
      <c r="AP73" s="48"/>
      <c r="AQ73" s="170"/>
      <c r="AR73" s="195"/>
      <c r="AS73" s="195"/>
      <c r="AT73" s="171"/>
    </row>
    <row r="74" spans="1:55" ht="26.25" customHeight="1">
      <c r="A74" s="102" t="s">
        <v>248</v>
      </c>
      <c r="B74" s="103"/>
      <c r="C74" s="103"/>
      <c r="D74" s="103"/>
      <c r="E74" s="103"/>
      <c r="F74" s="103"/>
      <c r="G74" s="103"/>
      <c r="H74" s="103"/>
      <c r="I74" s="196"/>
      <c r="J74" s="197"/>
      <c r="K74" s="197"/>
      <c r="L74" s="198"/>
      <c r="M74" s="196"/>
      <c r="N74" s="197"/>
      <c r="O74" s="197"/>
      <c r="P74" s="198"/>
      <c r="Q74" s="196"/>
      <c r="R74" s="197"/>
      <c r="S74" s="197"/>
      <c r="T74" s="197"/>
      <c r="U74" s="198"/>
      <c r="V74" s="196"/>
      <c r="W74" s="197"/>
      <c r="X74" s="197"/>
      <c r="Y74" s="197"/>
      <c r="Z74" s="197"/>
      <c r="AA74" s="198"/>
      <c r="AB74" s="196"/>
      <c r="AC74" s="197"/>
      <c r="AD74" s="197"/>
      <c r="AE74" s="197"/>
      <c r="AF74" s="197"/>
      <c r="AG74" s="197"/>
      <c r="AH74" s="199"/>
      <c r="AI74" s="199"/>
      <c r="AJ74" s="199"/>
      <c r="AK74" s="199"/>
      <c r="AL74" s="199"/>
      <c r="AM74" s="197"/>
      <c r="AN74" s="197"/>
      <c r="AO74" s="197"/>
      <c r="AP74" s="197"/>
      <c r="AQ74" s="199"/>
      <c r="AR74" s="199"/>
      <c r="AS74" s="199"/>
      <c r="AT74" s="200"/>
    </row>
    <row r="75" spans="1:55" ht="15" customHeight="1">
      <c r="A75" s="88" t="s">
        <v>42</v>
      </c>
      <c r="B75" s="89"/>
      <c r="C75" s="89"/>
      <c r="D75" s="89"/>
      <c r="E75" s="89"/>
      <c r="F75" s="89"/>
      <c r="G75" s="89"/>
      <c r="H75" s="90"/>
      <c r="I75" s="88" t="s">
        <v>2</v>
      </c>
      <c r="J75" s="89"/>
      <c r="K75" s="89"/>
      <c r="L75" s="90"/>
      <c r="M75" s="85" t="s">
        <v>3</v>
      </c>
      <c r="N75" s="86"/>
      <c r="O75" s="86"/>
      <c r="P75" s="87"/>
      <c r="Q75" s="88" t="s">
        <v>4</v>
      </c>
      <c r="R75" s="89"/>
      <c r="S75" s="89"/>
      <c r="T75" s="89"/>
      <c r="U75" s="90"/>
      <c r="V75" s="85" t="s">
        <v>5</v>
      </c>
      <c r="W75" s="86"/>
      <c r="X75" s="86"/>
      <c r="Y75" s="86"/>
      <c r="Z75" s="86"/>
      <c r="AA75" s="87"/>
      <c r="AB75" s="88" t="s">
        <v>6</v>
      </c>
      <c r="AC75" s="89"/>
      <c r="AD75" s="89"/>
      <c r="AE75" s="89"/>
      <c r="AF75" s="89"/>
      <c r="AG75" s="90"/>
      <c r="AH75" s="85" t="s">
        <v>7</v>
      </c>
      <c r="AI75" s="86"/>
      <c r="AJ75" s="86"/>
      <c r="AK75" s="86"/>
      <c r="AL75" s="87"/>
      <c r="AM75" s="88" t="s">
        <v>8</v>
      </c>
      <c r="AN75" s="89"/>
      <c r="AO75" s="89"/>
      <c r="AP75" s="90"/>
      <c r="AQ75" s="91" t="s">
        <v>23</v>
      </c>
      <c r="AR75" s="92"/>
      <c r="AS75" s="92"/>
      <c r="AT75" s="93"/>
    </row>
    <row r="76" spans="1:55" ht="15" customHeight="1">
      <c r="A76" s="201" t="s">
        <v>43</v>
      </c>
      <c r="B76" s="202"/>
      <c r="C76" s="202"/>
      <c r="D76" s="202"/>
      <c r="E76" s="202"/>
      <c r="F76" s="202"/>
      <c r="G76" s="202"/>
      <c r="H76" s="203"/>
      <c r="I76" s="204">
        <v>0</v>
      </c>
      <c r="J76" s="205"/>
      <c r="K76" s="205"/>
      <c r="L76" s="206"/>
      <c r="M76" s="204">
        <v>50</v>
      </c>
      <c r="N76" s="205"/>
      <c r="O76" s="205"/>
      <c r="P76" s="206"/>
      <c r="Q76" s="207">
        <v>50</v>
      </c>
      <c r="R76" s="208"/>
      <c r="S76" s="208"/>
      <c r="T76" s="208"/>
      <c r="U76" s="209"/>
      <c r="V76" s="207">
        <v>50</v>
      </c>
      <c r="W76" s="208"/>
      <c r="X76" s="208"/>
      <c r="Y76" s="208"/>
      <c r="Z76" s="208"/>
      <c r="AA76" s="209"/>
      <c r="AB76" s="207" t="s">
        <v>205</v>
      </c>
      <c r="AC76" s="208"/>
      <c r="AD76" s="208"/>
      <c r="AE76" s="208"/>
      <c r="AF76" s="208"/>
      <c r="AG76" s="209"/>
      <c r="AH76" s="207">
        <v>50</v>
      </c>
      <c r="AI76" s="208"/>
      <c r="AJ76" s="208"/>
      <c r="AK76" s="208"/>
      <c r="AL76" s="209"/>
      <c r="AM76" s="207"/>
      <c r="AN76" s="208"/>
      <c r="AO76" s="208"/>
      <c r="AP76" s="209"/>
      <c r="AQ76" s="210">
        <f>SUM(I76:AP76)</f>
        <v>200</v>
      </c>
      <c r="AR76" s="208"/>
      <c r="AS76" s="208"/>
      <c r="AT76" s="209"/>
      <c r="AW76" s="45" t="s">
        <v>315</v>
      </c>
      <c r="AX76" s="45"/>
      <c r="AY76" s="45"/>
      <c r="AZ76" s="45"/>
      <c r="BA76" s="45"/>
      <c r="BB76" s="45"/>
      <c r="BC76" s="45"/>
    </row>
    <row r="77" spans="1:55" ht="15" customHeight="1">
      <c r="A77" s="211" t="s">
        <v>44</v>
      </c>
      <c r="B77" s="212"/>
      <c r="C77" s="212"/>
      <c r="D77" s="212"/>
      <c r="E77" s="212"/>
      <c r="F77" s="212"/>
      <c r="G77" s="212"/>
      <c r="H77" s="213"/>
      <c r="I77" s="214">
        <v>0</v>
      </c>
      <c r="J77" s="215"/>
      <c r="K77" s="215"/>
      <c r="L77" s="216"/>
      <c r="M77" s="214">
        <v>0</v>
      </c>
      <c r="N77" s="215"/>
      <c r="O77" s="215"/>
      <c r="P77" s="216"/>
      <c r="Q77" s="117">
        <v>0</v>
      </c>
      <c r="R77" s="56"/>
      <c r="S77" s="56"/>
      <c r="T77" s="56"/>
      <c r="U77" s="118"/>
      <c r="V77" s="117">
        <v>0</v>
      </c>
      <c r="W77" s="56"/>
      <c r="X77" s="56"/>
      <c r="Y77" s="56"/>
      <c r="Z77" s="56"/>
      <c r="AA77" s="118"/>
      <c r="AB77" s="117">
        <v>0</v>
      </c>
      <c r="AC77" s="56"/>
      <c r="AD77" s="56"/>
      <c r="AE77" s="56"/>
      <c r="AF77" s="56"/>
      <c r="AG77" s="118"/>
      <c r="AH77" s="117">
        <v>0</v>
      </c>
      <c r="AI77" s="56"/>
      <c r="AJ77" s="56"/>
      <c r="AK77" s="56"/>
      <c r="AL77" s="118"/>
      <c r="AM77" s="117"/>
      <c r="AN77" s="56"/>
      <c r="AO77" s="56"/>
      <c r="AP77" s="118"/>
      <c r="AQ77" s="217">
        <f t="shared" ref="AQ77:AQ79" si="5">SUM(I77:AP77)</f>
        <v>0</v>
      </c>
      <c r="AR77" s="56"/>
      <c r="AS77" s="56"/>
      <c r="AT77" s="118"/>
    </row>
    <row r="78" spans="1:55" ht="15" customHeight="1">
      <c r="A78" s="73" t="s">
        <v>250</v>
      </c>
      <c r="B78" s="74"/>
      <c r="C78" s="74"/>
      <c r="D78" s="74"/>
      <c r="E78" s="74"/>
      <c r="F78" s="74"/>
      <c r="G78" s="74"/>
      <c r="H78" s="75"/>
      <c r="I78" s="76" t="s">
        <v>205</v>
      </c>
      <c r="J78" s="77"/>
      <c r="K78" s="77"/>
      <c r="L78" s="78"/>
      <c r="M78" s="76" t="s">
        <v>205</v>
      </c>
      <c r="N78" s="77"/>
      <c r="O78" s="77"/>
      <c r="P78" s="78"/>
      <c r="Q78" s="54">
        <v>0</v>
      </c>
      <c r="R78" s="53"/>
      <c r="S78" s="53"/>
      <c r="T78" s="53"/>
      <c r="U78" s="55"/>
      <c r="V78" s="54">
        <v>0</v>
      </c>
      <c r="W78" s="53"/>
      <c r="X78" s="53"/>
      <c r="Y78" s="53"/>
      <c r="Z78" s="53"/>
      <c r="AA78" s="55"/>
      <c r="AB78" s="54" t="s">
        <v>205</v>
      </c>
      <c r="AC78" s="53"/>
      <c r="AD78" s="53"/>
      <c r="AE78" s="53"/>
      <c r="AF78" s="53"/>
      <c r="AG78" s="55"/>
      <c r="AH78" s="54">
        <v>0</v>
      </c>
      <c r="AI78" s="53"/>
      <c r="AJ78" s="53"/>
      <c r="AK78" s="53"/>
      <c r="AL78" s="55"/>
      <c r="AM78" s="54"/>
      <c r="AN78" s="53"/>
      <c r="AO78" s="53"/>
      <c r="AP78" s="55"/>
      <c r="AQ78" s="218">
        <f t="shared" si="5"/>
        <v>0</v>
      </c>
      <c r="AR78" s="53"/>
      <c r="AS78" s="53"/>
      <c r="AT78" s="55"/>
    </row>
    <row r="79" spans="1:55" ht="15" customHeight="1">
      <c r="A79" s="135" t="s">
        <v>249</v>
      </c>
      <c r="B79" s="56"/>
      <c r="C79" s="56"/>
      <c r="D79" s="56"/>
      <c r="E79" s="56"/>
      <c r="F79" s="56"/>
      <c r="G79" s="56"/>
      <c r="H79" s="118"/>
      <c r="I79" s="214" t="s">
        <v>205</v>
      </c>
      <c r="J79" s="215"/>
      <c r="K79" s="215"/>
      <c r="L79" s="216"/>
      <c r="M79" s="135" t="s">
        <v>205</v>
      </c>
      <c r="N79" s="56"/>
      <c r="O79" s="56"/>
      <c r="P79" s="118"/>
      <c r="Q79" s="117">
        <v>0</v>
      </c>
      <c r="R79" s="56"/>
      <c r="S79" s="56"/>
      <c r="T79" s="56"/>
      <c r="U79" s="118"/>
      <c r="V79" s="117">
        <v>0</v>
      </c>
      <c r="W79" s="56"/>
      <c r="X79" s="56"/>
      <c r="Y79" s="56"/>
      <c r="Z79" s="56"/>
      <c r="AA79" s="118"/>
      <c r="AB79" s="117">
        <v>0</v>
      </c>
      <c r="AC79" s="56"/>
      <c r="AD79" s="56"/>
      <c r="AE79" s="56"/>
      <c r="AF79" s="56"/>
      <c r="AG79" s="118"/>
      <c r="AH79" s="117">
        <v>45</v>
      </c>
      <c r="AI79" s="56"/>
      <c r="AJ79" s="56"/>
      <c r="AK79" s="56"/>
      <c r="AL79" s="118"/>
      <c r="AM79" s="117"/>
      <c r="AN79" s="56"/>
      <c r="AO79" s="56"/>
      <c r="AP79" s="118"/>
      <c r="AQ79" s="217">
        <f t="shared" si="5"/>
        <v>45</v>
      </c>
      <c r="AR79" s="56"/>
      <c r="AS79" s="56"/>
      <c r="AT79" s="118"/>
    </row>
    <row r="80" spans="1:55" ht="21.95" customHeight="1">
      <c r="A80" s="102" t="s">
        <v>45</v>
      </c>
      <c r="B80" s="103"/>
      <c r="C80" s="103"/>
      <c r="D80" s="103"/>
      <c r="E80" s="103"/>
      <c r="F80" s="103"/>
      <c r="G80" s="103"/>
      <c r="H80" s="103"/>
      <c r="I80" s="50"/>
      <c r="J80" s="50"/>
      <c r="K80" s="50"/>
      <c r="L80" s="50"/>
      <c r="M80" s="47"/>
      <c r="N80" s="47"/>
      <c r="O80" s="47"/>
      <c r="P80" s="47"/>
      <c r="Q80" s="50"/>
      <c r="R80" s="50"/>
      <c r="S80" s="50"/>
      <c r="T80" s="50"/>
      <c r="U80" s="50"/>
      <c r="V80" s="47"/>
      <c r="W80" s="47"/>
      <c r="X80" s="47"/>
      <c r="Y80" s="47"/>
      <c r="Z80" s="47"/>
      <c r="AA80" s="47"/>
      <c r="AB80" s="50"/>
      <c r="AC80" s="50"/>
      <c r="AD80" s="50"/>
      <c r="AE80" s="50"/>
      <c r="AF80" s="50"/>
      <c r="AG80" s="50"/>
      <c r="AH80" s="47"/>
      <c r="AI80" s="47"/>
      <c r="AJ80" s="47"/>
      <c r="AK80" s="47"/>
      <c r="AL80" s="47"/>
      <c r="AM80" s="112"/>
      <c r="AN80" s="112"/>
      <c r="AO80" s="112"/>
      <c r="AP80" s="113"/>
    </row>
    <row r="81" spans="1:42" ht="21" customHeight="1">
      <c r="A81" s="119" t="s">
        <v>22</v>
      </c>
      <c r="B81" s="120"/>
      <c r="C81" s="121"/>
      <c r="D81" s="88" t="s">
        <v>2</v>
      </c>
      <c r="E81" s="89"/>
      <c r="F81" s="89"/>
      <c r="G81" s="89"/>
      <c r="H81" s="90"/>
      <c r="I81" s="85" t="s">
        <v>3</v>
      </c>
      <c r="J81" s="86"/>
      <c r="K81" s="86"/>
      <c r="L81" s="87"/>
      <c r="M81" s="88" t="s">
        <v>4</v>
      </c>
      <c r="N81" s="89"/>
      <c r="O81" s="89"/>
      <c r="P81" s="90"/>
      <c r="Q81" s="85" t="s">
        <v>5</v>
      </c>
      <c r="R81" s="86"/>
      <c r="S81" s="86"/>
      <c r="T81" s="86"/>
      <c r="U81" s="87"/>
      <c r="V81" s="88" t="s">
        <v>6</v>
      </c>
      <c r="W81" s="89"/>
      <c r="X81" s="89"/>
      <c r="Y81" s="89"/>
      <c r="Z81" s="89"/>
      <c r="AA81" s="90"/>
      <c r="AB81" s="85" t="s">
        <v>7</v>
      </c>
      <c r="AC81" s="86"/>
      <c r="AD81" s="86"/>
      <c r="AE81" s="86"/>
      <c r="AF81" s="86"/>
      <c r="AG81" s="87"/>
      <c r="AH81" s="88" t="s">
        <v>8</v>
      </c>
      <c r="AI81" s="89"/>
      <c r="AJ81" s="89"/>
      <c r="AK81" s="89"/>
      <c r="AL81" s="90"/>
      <c r="AM81" s="91" t="s">
        <v>23</v>
      </c>
      <c r="AN81" s="92"/>
      <c r="AO81" s="92"/>
      <c r="AP81" s="93"/>
    </row>
    <row r="82" spans="1:42" ht="14.1" customHeight="1">
      <c r="A82" s="46"/>
      <c r="B82" s="47"/>
      <c r="C82" s="48"/>
      <c r="D82" s="46"/>
      <c r="E82" s="47"/>
      <c r="F82" s="47"/>
      <c r="G82" s="47"/>
      <c r="H82" s="48"/>
      <c r="I82" s="49"/>
      <c r="J82" s="50"/>
      <c r="K82" s="50"/>
      <c r="L82" s="51"/>
      <c r="M82" s="46"/>
      <c r="N82" s="47"/>
      <c r="O82" s="47"/>
      <c r="P82" s="48"/>
      <c r="Q82" s="49"/>
      <c r="R82" s="50"/>
      <c r="S82" s="50"/>
      <c r="T82" s="50"/>
      <c r="U82" s="51"/>
      <c r="V82" s="46"/>
      <c r="W82" s="47"/>
      <c r="X82" s="47"/>
      <c r="Y82" s="47"/>
      <c r="Z82" s="47"/>
      <c r="AA82" s="48"/>
      <c r="AB82" s="49"/>
      <c r="AC82" s="50"/>
      <c r="AD82" s="50"/>
      <c r="AE82" s="50"/>
      <c r="AF82" s="50"/>
      <c r="AG82" s="51"/>
      <c r="AH82" s="46"/>
      <c r="AI82" s="47"/>
      <c r="AJ82" s="47"/>
      <c r="AK82" s="47"/>
      <c r="AL82" s="48"/>
      <c r="AM82" s="111"/>
      <c r="AN82" s="112"/>
      <c r="AO82" s="112"/>
      <c r="AP82" s="113"/>
    </row>
    <row r="83" spans="1:42" ht="14.1" customHeight="1">
      <c r="A83" s="46"/>
      <c r="B83" s="47"/>
      <c r="C83" s="48"/>
      <c r="D83" s="46"/>
      <c r="E83" s="47"/>
      <c r="F83" s="47"/>
      <c r="G83" s="47"/>
      <c r="H83" s="48"/>
      <c r="I83" s="49"/>
      <c r="J83" s="50"/>
      <c r="K83" s="50"/>
      <c r="L83" s="51"/>
      <c r="M83" s="46"/>
      <c r="N83" s="47"/>
      <c r="O83" s="47"/>
      <c r="P83" s="48"/>
      <c r="Q83" s="49"/>
      <c r="R83" s="50"/>
      <c r="S83" s="50"/>
      <c r="T83" s="50"/>
      <c r="U83" s="51"/>
      <c r="V83" s="46"/>
      <c r="W83" s="47"/>
      <c r="X83" s="47"/>
      <c r="Y83" s="47"/>
      <c r="Z83" s="47"/>
      <c r="AA83" s="48"/>
      <c r="AB83" s="49"/>
      <c r="AC83" s="50"/>
      <c r="AD83" s="50"/>
      <c r="AE83" s="50"/>
      <c r="AF83" s="50"/>
      <c r="AG83" s="51"/>
      <c r="AH83" s="46"/>
      <c r="AI83" s="47"/>
      <c r="AJ83" s="47"/>
      <c r="AK83" s="47"/>
      <c r="AL83" s="48"/>
      <c r="AM83" s="111"/>
      <c r="AN83" s="112"/>
      <c r="AO83" s="112"/>
      <c r="AP83" s="113"/>
    </row>
    <row r="84" spans="1:42" ht="14.1" customHeight="1">
      <c r="A84" s="46"/>
      <c r="B84" s="47"/>
      <c r="C84" s="48"/>
      <c r="D84" s="46"/>
      <c r="E84" s="47"/>
      <c r="F84" s="47"/>
      <c r="G84" s="47"/>
      <c r="H84" s="48"/>
      <c r="I84" s="49"/>
      <c r="J84" s="50"/>
      <c r="K84" s="50"/>
      <c r="L84" s="51"/>
      <c r="M84" s="46"/>
      <c r="N84" s="47"/>
      <c r="O84" s="47"/>
      <c r="P84" s="48"/>
      <c r="Q84" s="49"/>
      <c r="R84" s="50"/>
      <c r="S84" s="50"/>
      <c r="T84" s="50"/>
      <c r="U84" s="51"/>
      <c r="V84" s="46"/>
      <c r="W84" s="47"/>
      <c r="X84" s="47"/>
      <c r="Y84" s="47"/>
      <c r="Z84" s="47"/>
      <c r="AA84" s="48"/>
      <c r="AB84" s="49"/>
      <c r="AC84" s="50"/>
      <c r="AD84" s="50"/>
      <c r="AE84" s="50"/>
      <c r="AF84" s="50"/>
      <c r="AG84" s="51"/>
      <c r="AH84" s="46"/>
      <c r="AI84" s="47"/>
      <c r="AJ84" s="47"/>
      <c r="AK84" s="47"/>
      <c r="AL84" s="48"/>
      <c r="AM84" s="111"/>
      <c r="AN84" s="112"/>
      <c r="AO84" s="112"/>
      <c r="AP84" s="113"/>
    </row>
    <row r="85" spans="1:42" ht="14.1" customHeight="1">
      <c r="A85" s="46"/>
      <c r="B85" s="47"/>
      <c r="C85" s="48"/>
      <c r="D85" s="46"/>
      <c r="E85" s="47"/>
      <c r="F85" s="47"/>
      <c r="G85" s="47"/>
      <c r="H85" s="47"/>
      <c r="I85" s="50"/>
      <c r="J85" s="50"/>
      <c r="K85" s="50"/>
      <c r="L85" s="50"/>
      <c r="M85" s="47"/>
      <c r="N85" s="47"/>
      <c r="O85" s="47"/>
      <c r="P85" s="47"/>
      <c r="Q85" s="50"/>
      <c r="R85" s="50"/>
      <c r="S85" s="50"/>
      <c r="T85" s="50"/>
      <c r="U85" s="50"/>
      <c r="V85" s="47"/>
      <c r="W85" s="47"/>
      <c r="X85" s="47"/>
      <c r="Y85" s="47"/>
      <c r="Z85" s="47"/>
      <c r="AA85" s="47"/>
      <c r="AB85" s="50"/>
      <c r="AC85" s="50"/>
      <c r="AD85" s="50"/>
      <c r="AE85" s="50"/>
      <c r="AF85" s="50"/>
      <c r="AG85" s="50"/>
      <c r="AH85" s="47"/>
      <c r="AI85" s="47"/>
      <c r="AJ85" s="47"/>
      <c r="AK85" s="47"/>
      <c r="AL85" s="47"/>
      <c r="AM85" s="112"/>
      <c r="AN85" s="112"/>
      <c r="AO85" s="112"/>
      <c r="AP85" s="113"/>
    </row>
    <row r="86" spans="1:42" ht="21.95" customHeight="1">
      <c r="A86" s="102" t="s">
        <v>46</v>
      </c>
      <c r="B86" s="103"/>
      <c r="C86" s="104"/>
      <c r="D86" s="105"/>
      <c r="E86" s="106"/>
      <c r="F86" s="106"/>
      <c r="G86" s="106"/>
      <c r="H86" s="107"/>
      <c r="I86" s="49"/>
      <c r="J86" s="50"/>
      <c r="K86" s="50"/>
      <c r="L86" s="51"/>
      <c r="M86" s="46"/>
      <c r="N86" s="47"/>
      <c r="O86" s="47"/>
      <c r="P86" s="48"/>
      <c r="Q86" s="49"/>
      <c r="R86" s="50"/>
      <c r="S86" s="50"/>
      <c r="T86" s="50"/>
      <c r="U86" s="51"/>
      <c r="V86" s="46"/>
      <c r="W86" s="47"/>
      <c r="X86" s="47"/>
      <c r="Y86" s="47"/>
      <c r="Z86" s="47"/>
      <c r="AA86" s="48"/>
      <c r="AB86" s="49"/>
      <c r="AC86" s="50"/>
      <c r="AD86" s="50"/>
      <c r="AE86" s="50"/>
      <c r="AF86" s="50"/>
      <c r="AG86" s="51"/>
      <c r="AH86" s="46"/>
      <c r="AI86" s="47"/>
      <c r="AJ86" s="47"/>
      <c r="AK86" s="47"/>
      <c r="AL86" s="48"/>
      <c r="AM86" s="111"/>
      <c r="AN86" s="112"/>
      <c r="AO86" s="112"/>
      <c r="AP86" s="113"/>
    </row>
    <row r="87" spans="1:42" ht="15" customHeight="1">
      <c r="A87" s="119" t="s">
        <v>22</v>
      </c>
      <c r="B87" s="120"/>
      <c r="C87" s="121"/>
      <c r="D87" s="88" t="s">
        <v>2</v>
      </c>
      <c r="E87" s="89"/>
      <c r="F87" s="89"/>
      <c r="G87" s="89"/>
      <c r="H87" s="90"/>
      <c r="I87" s="85" t="s">
        <v>3</v>
      </c>
      <c r="J87" s="86"/>
      <c r="K87" s="86"/>
      <c r="L87" s="87"/>
      <c r="M87" s="88" t="s">
        <v>4</v>
      </c>
      <c r="N87" s="89"/>
      <c r="O87" s="89"/>
      <c r="P87" s="90"/>
      <c r="Q87" s="85" t="s">
        <v>5</v>
      </c>
      <c r="R87" s="86"/>
      <c r="S87" s="86"/>
      <c r="T87" s="86"/>
      <c r="U87" s="87"/>
      <c r="V87" s="88" t="s">
        <v>6</v>
      </c>
      <c r="W87" s="89"/>
      <c r="X87" s="89"/>
      <c r="Y87" s="89"/>
      <c r="Z87" s="89"/>
      <c r="AA87" s="90"/>
      <c r="AB87" s="85" t="s">
        <v>7</v>
      </c>
      <c r="AC87" s="86"/>
      <c r="AD87" s="86"/>
      <c r="AE87" s="86"/>
      <c r="AF87" s="86"/>
      <c r="AG87" s="87"/>
      <c r="AH87" s="88" t="s">
        <v>8</v>
      </c>
      <c r="AI87" s="89"/>
      <c r="AJ87" s="89"/>
      <c r="AK87" s="89"/>
      <c r="AL87" s="90"/>
      <c r="AM87" s="91" t="s">
        <v>23</v>
      </c>
      <c r="AN87" s="92"/>
      <c r="AO87" s="92"/>
      <c r="AP87" s="93"/>
    </row>
    <row r="88" spans="1:42" ht="14.1" customHeight="1">
      <c r="A88" s="46"/>
      <c r="B88" s="47"/>
      <c r="C88" s="48"/>
      <c r="D88" s="46"/>
      <c r="E88" s="47"/>
      <c r="F88" s="47"/>
      <c r="G88" s="47"/>
      <c r="H88" s="48"/>
      <c r="I88" s="49"/>
      <c r="J88" s="50"/>
      <c r="K88" s="50"/>
      <c r="L88" s="51"/>
      <c r="M88" s="46"/>
      <c r="N88" s="47"/>
      <c r="O88" s="47"/>
      <c r="P88" s="48"/>
      <c r="Q88" s="49"/>
      <c r="R88" s="50"/>
      <c r="S88" s="50"/>
      <c r="T88" s="50"/>
      <c r="U88" s="51"/>
      <c r="V88" s="46"/>
      <c r="W88" s="47"/>
      <c r="X88" s="47"/>
      <c r="Y88" s="47"/>
      <c r="Z88" s="47"/>
      <c r="AA88" s="48"/>
      <c r="AB88" s="49"/>
      <c r="AC88" s="50"/>
      <c r="AD88" s="50"/>
      <c r="AE88" s="50"/>
      <c r="AF88" s="50"/>
      <c r="AG88" s="51"/>
      <c r="AH88" s="46"/>
      <c r="AI88" s="47"/>
      <c r="AJ88" s="47"/>
      <c r="AK88" s="47"/>
      <c r="AL88" s="48"/>
      <c r="AM88" s="111"/>
      <c r="AN88" s="112"/>
      <c r="AO88" s="112"/>
      <c r="AP88" s="113"/>
    </row>
    <row r="89" spans="1:42" ht="14.1" customHeight="1">
      <c r="A89" s="46"/>
      <c r="B89" s="47"/>
      <c r="C89" s="48"/>
      <c r="D89" s="46"/>
      <c r="E89" s="47"/>
      <c r="F89" s="47"/>
      <c r="G89" s="47"/>
      <c r="H89" s="48"/>
      <c r="I89" s="49"/>
      <c r="J89" s="50"/>
      <c r="K89" s="50"/>
      <c r="L89" s="51"/>
      <c r="M89" s="46"/>
      <c r="N89" s="47"/>
      <c r="O89" s="47"/>
      <c r="P89" s="48"/>
      <c r="Q89" s="49"/>
      <c r="R89" s="50"/>
      <c r="S89" s="50"/>
      <c r="T89" s="50"/>
      <c r="U89" s="51"/>
      <c r="V89" s="46"/>
      <c r="W89" s="47"/>
      <c r="X89" s="47"/>
      <c r="Y89" s="47"/>
      <c r="Z89" s="47"/>
      <c r="AA89" s="48"/>
      <c r="AB89" s="49"/>
      <c r="AC89" s="50"/>
      <c r="AD89" s="50"/>
      <c r="AE89" s="50"/>
      <c r="AF89" s="50"/>
      <c r="AG89" s="51"/>
      <c r="AH89" s="46"/>
      <c r="AI89" s="47"/>
      <c r="AJ89" s="47"/>
      <c r="AK89" s="47"/>
      <c r="AL89" s="48"/>
      <c r="AM89" s="111"/>
      <c r="AN89" s="112"/>
      <c r="AO89" s="112"/>
      <c r="AP89" s="113"/>
    </row>
    <row r="90" spans="1:42" ht="14.1" customHeight="1">
      <c r="A90" s="46"/>
      <c r="B90" s="47"/>
      <c r="C90" s="48"/>
      <c r="D90" s="46"/>
      <c r="E90" s="47"/>
      <c r="F90" s="47"/>
      <c r="G90" s="47"/>
      <c r="H90" s="48"/>
      <c r="I90" s="49"/>
      <c r="J90" s="50"/>
      <c r="K90" s="50"/>
      <c r="L90" s="51"/>
      <c r="M90" s="46"/>
      <c r="N90" s="47"/>
      <c r="O90" s="47"/>
      <c r="P90" s="48"/>
      <c r="Q90" s="49"/>
      <c r="R90" s="50"/>
      <c r="S90" s="50"/>
      <c r="T90" s="50"/>
      <c r="U90" s="51"/>
      <c r="V90" s="46"/>
      <c r="W90" s="47"/>
      <c r="X90" s="47"/>
      <c r="Y90" s="47"/>
      <c r="Z90" s="47"/>
      <c r="AA90" s="48"/>
      <c r="AB90" s="49"/>
      <c r="AC90" s="50"/>
      <c r="AD90" s="50"/>
      <c r="AE90" s="50"/>
      <c r="AF90" s="50"/>
      <c r="AG90" s="51"/>
      <c r="AH90" s="46"/>
      <c r="AI90" s="47"/>
      <c r="AJ90" s="47"/>
      <c r="AK90" s="47"/>
      <c r="AL90" s="48"/>
      <c r="AM90" s="111"/>
      <c r="AN90" s="112"/>
      <c r="AO90" s="112"/>
      <c r="AP90" s="113"/>
    </row>
    <row r="91" spans="1:42" ht="14.1" customHeight="1">
      <c r="A91" s="170"/>
      <c r="B91" s="195"/>
      <c r="C91" s="171"/>
      <c r="D91" s="170"/>
      <c r="E91" s="195"/>
      <c r="F91" s="195"/>
      <c r="G91" s="195"/>
      <c r="H91" s="195"/>
      <c r="I91" s="172"/>
      <c r="J91" s="172"/>
      <c r="K91" s="172"/>
      <c r="L91" s="172"/>
      <c r="M91" s="47"/>
      <c r="N91" s="47"/>
      <c r="O91" s="47"/>
      <c r="P91" s="47"/>
      <c r="Q91" s="172"/>
      <c r="R91" s="172"/>
      <c r="S91" s="172"/>
      <c r="T91" s="172"/>
      <c r="U91" s="172"/>
      <c r="V91" s="47"/>
      <c r="W91" s="47"/>
      <c r="X91" s="47"/>
      <c r="Y91" s="47"/>
      <c r="Z91" s="47"/>
      <c r="AA91" s="47"/>
      <c r="AB91" s="172"/>
      <c r="AC91" s="172"/>
      <c r="AD91" s="172"/>
      <c r="AE91" s="172"/>
      <c r="AF91" s="172"/>
      <c r="AG91" s="172"/>
      <c r="AH91" s="47"/>
      <c r="AI91" s="47"/>
      <c r="AJ91" s="47"/>
      <c r="AK91" s="47"/>
      <c r="AL91" s="47"/>
      <c r="AM91" s="174"/>
      <c r="AN91" s="174"/>
      <c r="AO91" s="174"/>
      <c r="AP91" s="175"/>
    </row>
    <row r="92" spans="1:42" ht="21.95" customHeight="1">
      <c r="A92" s="219" t="s">
        <v>256</v>
      </c>
      <c r="B92" s="148"/>
      <c r="C92" s="148"/>
      <c r="D92" s="148"/>
      <c r="E92" s="148"/>
      <c r="F92" s="148"/>
      <c r="G92" s="148"/>
      <c r="H92" s="148"/>
      <c r="I92" s="173"/>
      <c r="J92" s="173"/>
      <c r="K92" s="173"/>
      <c r="L92" s="173"/>
      <c r="M92" s="47"/>
      <c r="N92" s="47"/>
      <c r="O92" s="47"/>
      <c r="P92" s="47"/>
      <c r="Q92" s="173"/>
      <c r="R92" s="173"/>
      <c r="S92" s="173"/>
      <c r="T92" s="173"/>
      <c r="U92" s="173"/>
      <c r="V92" s="47"/>
      <c r="W92" s="47"/>
      <c r="X92" s="47"/>
      <c r="Y92" s="47"/>
      <c r="Z92" s="47"/>
      <c r="AA92" s="47"/>
      <c r="AB92" s="173"/>
      <c r="AC92" s="173"/>
      <c r="AD92" s="173"/>
      <c r="AE92" s="173"/>
      <c r="AF92" s="173"/>
      <c r="AG92" s="173"/>
      <c r="AH92" s="47"/>
      <c r="AI92" s="47"/>
      <c r="AJ92" s="47"/>
      <c r="AK92" s="47"/>
      <c r="AL92" s="47"/>
      <c r="AM92" s="176"/>
      <c r="AN92" s="176"/>
      <c r="AO92" s="176"/>
      <c r="AP92" s="177"/>
    </row>
    <row r="93" spans="1:42" ht="15" customHeight="1">
      <c r="A93" s="119" t="s">
        <v>22</v>
      </c>
      <c r="B93" s="120"/>
      <c r="C93" s="121"/>
      <c r="D93" s="88" t="s">
        <v>2</v>
      </c>
      <c r="E93" s="89"/>
      <c r="F93" s="89"/>
      <c r="G93" s="89"/>
      <c r="H93" s="90"/>
      <c r="I93" s="85" t="s">
        <v>3</v>
      </c>
      <c r="J93" s="86"/>
      <c r="K93" s="86"/>
      <c r="L93" s="87"/>
      <c r="M93" s="88" t="s">
        <v>4</v>
      </c>
      <c r="N93" s="89"/>
      <c r="O93" s="89"/>
      <c r="P93" s="90"/>
      <c r="Q93" s="85" t="s">
        <v>5</v>
      </c>
      <c r="R93" s="86"/>
      <c r="S93" s="86"/>
      <c r="T93" s="86"/>
      <c r="U93" s="87"/>
      <c r="V93" s="88" t="s">
        <v>6</v>
      </c>
      <c r="W93" s="89"/>
      <c r="X93" s="89"/>
      <c r="Y93" s="89"/>
      <c r="Z93" s="89"/>
      <c r="AA93" s="90"/>
      <c r="AB93" s="85" t="s">
        <v>7</v>
      </c>
      <c r="AC93" s="86"/>
      <c r="AD93" s="86"/>
      <c r="AE93" s="86"/>
      <c r="AF93" s="86"/>
      <c r="AG93" s="87"/>
      <c r="AH93" s="88" t="s">
        <v>8</v>
      </c>
      <c r="AI93" s="89"/>
      <c r="AJ93" s="89"/>
      <c r="AK93" s="89"/>
      <c r="AL93" s="90"/>
      <c r="AM93" s="91" t="s">
        <v>23</v>
      </c>
      <c r="AN93" s="92"/>
      <c r="AO93" s="92"/>
      <c r="AP93" s="93"/>
    </row>
    <row r="94" spans="1:42" ht="15" customHeight="1">
      <c r="A94" s="135" t="s">
        <v>257</v>
      </c>
      <c r="B94" s="56"/>
      <c r="C94" s="118"/>
      <c r="D94" s="223">
        <v>50</v>
      </c>
      <c r="E94" s="221"/>
      <c r="F94" s="221"/>
      <c r="G94" s="221"/>
      <c r="H94" s="221"/>
      <c r="I94" s="117">
        <v>45</v>
      </c>
      <c r="J94" s="56"/>
      <c r="K94" s="56"/>
      <c r="L94" s="118"/>
      <c r="M94" s="56">
        <v>50</v>
      </c>
      <c r="N94" s="56"/>
      <c r="O94" s="56"/>
      <c r="P94" s="56"/>
      <c r="Q94" s="117">
        <v>0</v>
      </c>
      <c r="R94" s="56"/>
      <c r="S94" s="56"/>
      <c r="T94" s="56"/>
      <c r="U94" s="118"/>
      <c r="V94" s="56" t="s">
        <v>205</v>
      </c>
      <c r="W94" s="56"/>
      <c r="X94" s="56"/>
      <c r="Y94" s="56"/>
      <c r="Z94" s="56"/>
      <c r="AA94" s="56"/>
      <c r="AB94" s="117">
        <v>50</v>
      </c>
      <c r="AC94" s="56">
        <v>50</v>
      </c>
      <c r="AD94" s="56"/>
      <c r="AE94" s="56"/>
      <c r="AF94" s="56"/>
      <c r="AG94" s="118"/>
      <c r="AH94" s="56"/>
      <c r="AI94" s="56"/>
      <c r="AJ94" s="56"/>
      <c r="AK94" s="56"/>
      <c r="AL94" s="56"/>
      <c r="AM94" s="44">
        <v>100</v>
      </c>
      <c r="AN94" s="10"/>
      <c r="AO94" s="10"/>
      <c r="AP94" s="11"/>
    </row>
    <row r="95" spans="1:42" ht="14.1" customHeight="1">
      <c r="A95" s="64" t="s">
        <v>227</v>
      </c>
      <c r="B95" s="53"/>
      <c r="C95" s="55"/>
      <c r="D95" s="54" t="s">
        <v>205</v>
      </c>
      <c r="E95" s="53"/>
      <c r="F95" s="53"/>
      <c r="G95" s="53"/>
      <c r="H95" s="55"/>
      <c r="I95" s="54" t="s">
        <v>205</v>
      </c>
      <c r="J95" s="53"/>
      <c r="K95" s="53"/>
      <c r="L95" s="55"/>
      <c r="M95" s="54">
        <v>45</v>
      </c>
      <c r="N95" s="53"/>
      <c r="O95" s="53"/>
      <c r="P95" s="55"/>
      <c r="Q95" s="54">
        <v>0</v>
      </c>
      <c r="R95" s="53"/>
      <c r="S95" s="53"/>
      <c r="T95" s="53"/>
      <c r="U95" s="55"/>
      <c r="V95" s="54" t="s">
        <v>205</v>
      </c>
      <c r="W95" s="53"/>
      <c r="X95" s="53"/>
      <c r="Y95" s="53"/>
      <c r="Z95" s="53"/>
      <c r="AA95" s="55"/>
      <c r="AB95" s="54">
        <v>0</v>
      </c>
      <c r="AC95" s="53"/>
      <c r="AD95" s="53"/>
      <c r="AE95" s="53"/>
      <c r="AF95" s="53"/>
      <c r="AG95" s="55"/>
      <c r="AH95" s="54"/>
      <c r="AI95" s="53"/>
      <c r="AJ95" s="53"/>
      <c r="AK95" s="53"/>
      <c r="AL95" s="55"/>
      <c r="AM95" s="54">
        <f t="shared" ref="AM95:AM100" si="6">SUM(D95:AL95)</f>
        <v>45</v>
      </c>
      <c r="AN95" s="53"/>
      <c r="AO95" s="53"/>
      <c r="AP95" s="55"/>
    </row>
    <row r="96" spans="1:42" ht="14.1" customHeight="1">
      <c r="A96" s="64" t="s">
        <v>258</v>
      </c>
      <c r="B96" s="53"/>
      <c r="C96" s="55"/>
      <c r="D96" s="54">
        <v>40</v>
      </c>
      <c r="E96" s="53"/>
      <c r="F96" s="53"/>
      <c r="G96" s="53"/>
      <c r="H96" s="55"/>
      <c r="I96" s="54">
        <v>40</v>
      </c>
      <c r="J96" s="53"/>
      <c r="K96" s="53"/>
      <c r="L96" s="55"/>
      <c r="M96" s="54">
        <v>0</v>
      </c>
      <c r="N96" s="53"/>
      <c r="O96" s="53"/>
      <c r="P96" s="55"/>
      <c r="Q96" s="54" t="s">
        <v>205</v>
      </c>
      <c r="R96" s="53"/>
      <c r="S96" s="53"/>
      <c r="T96" s="53"/>
      <c r="U96" s="55"/>
      <c r="V96" s="54" t="s">
        <v>205</v>
      </c>
      <c r="W96" s="53"/>
      <c r="X96" s="53"/>
      <c r="Y96" s="53"/>
      <c r="Z96" s="53"/>
      <c r="AA96" s="55"/>
      <c r="AB96" s="54" t="s">
        <v>205</v>
      </c>
      <c r="AC96" s="53"/>
      <c r="AD96" s="53"/>
      <c r="AE96" s="53"/>
      <c r="AF96" s="53"/>
      <c r="AG96" s="55"/>
      <c r="AH96" s="54"/>
      <c r="AI96" s="53"/>
      <c r="AJ96" s="53"/>
      <c r="AK96" s="53"/>
      <c r="AL96" s="55"/>
      <c r="AM96" s="54">
        <f t="shared" si="6"/>
        <v>80</v>
      </c>
      <c r="AN96" s="53"/>
      <c r="AO96" s="53"/>
      <c r="AP96" s="55"/>
    </row>
    <row r="97" spans="1:42" ht="14.1" customHeight="1">
      <c r="A97" s="64" t="s">
        <v>259</v>
      </c>
      <c r="B97" s="53"/>
      <c r="C97" s="55"/>
      <c r="D97" s="54" t="s">
        <v>205</v>
      </c>
      <c r="E97" s="53"/>
      <c r="F97" s="53"/>
      <c r="G97" s="53"/>
      <c r="H97" s="55"/>
      <c r="I97" s="54" t="s">
        <v>205</v>
      </c>
      <c r="J97" s="53"/>
      <c r="K97" s="53"/>
      <c r="L97" s="55"/>
      <c r="M97" s="54">
        <v>0</v>
      </c>
      <c r="N97" s="53"/>
      <c r="O97" s="53"/>
      <c r="P97" s="55"/>
      <c r="Q97" s="54" t="s">
        <v>205</v>
      </c>
      <c r="R97" s="53"/>
      <c r="S97" s="53"/>
      <c r="T97" s="53"/>
      <c r="U97" s="55"/>
      <c r="V97" s="54" t="s">
        <v>205</v>
      </c>
      <c r="W97" s="53"/>
      <c r="X97" s="53"/>
      <c r="Y97" s="53"/>
      <c r="Z97" s="53"/>
      <c r="AA97" s="55"/>
      <c r="AB97" s="54" t="s">
        <v>205</v>
      </c>
      <c r="AC97" s="53"/>
      <c r="AD97" s="53"/>
      <c r="AE97" s="53"/>
      <c r="AF97" s="53"/>
      <c r="AG97" s="55"/>
      <c r="AH97" s="54"/>
      <c r="AI97" s="53"/>
      <c r="AJ97" s="53"/>
      <c r="AK97" s="53"/>
      <c r="AL97" s="55"/>
      <c r="AM97" s="54">
        <f t="shared" si="6"/>
        <v>0</v>
      </c>
      <c r="AN97" s="53"/>
      <c r="AO97" s="53"/>
      <c r="AP97" s="55"/>
    </row>
    <row r="98" spans="1:42" ht="14.1" customHeight="1">
      <c r="A98" s="64" t="s">
        <v>278</v>
      </c>
      <c r="B98" s="53"/>
      <c r="C98" s="55"/>
      <c r="D98" s="54" t="s">
        <v>205</v>
      </c>
      <c r="E98" s="53"/>
      <c r="F98" s="53"/>
      <c r="G98" s="53"/>
      <c r="H98" s="55"/>
      <c r="I98" s="54" t="s">
        <v>205</v>
      </c>
      <c r="J98" s="53"/>
      <c r="K98" s="53"/>
      <c r="L98" s="55"/>
      <c r="M98" s="54" t="s">
        <v>205</v>
      </c>
      <c r="N98" s="53"/>
      <c r="O98" s="53"/>
      <c r="P98" s="55"/>
      <c r="Q98" s="54">
        <v>0</v>
      </c>
      <c r="R98" s="53"/>
      <c r="S98" s="53"/>
      <c r="T98" s="53"/>
      <c r="U98" s="55"/>
      <c r="V98" s="54" t="s">
        <v>205</v>
      </c>
      <c r="W98" s="53"/>
      <c r="X98" s="53"/>
      <c r="Y98" s="53"/>
      <c r="Z98" s="53"/>
      <c r="AA98" s="55"/>
      <c r="AB98" s="54" t="s">
        <v>205</v>
      </c>
      <c r="AC98" s="53"/>
      <c r="AD98" s="53"/>
      <c r="AE98" s="53"/>
      <c r="AF98" s="53"/>
      <c r="AG98" s="55"/>
      <c r="AH98" s="54"/>
      <c r="AI98" s="53"/>
      <c r="AJ98" s="53"/>
      <c r="AK98" s="53"/>
      <c r="AL98" s="55"/>
      <c r="AM98" s="33">
        <f t="shared" si="6"/>
        <v>0</v>
      </c>
      <c r="AN98" s="34"/>
      <c r="AO98" s="34"/>
      <c r="AP98" s="35"/>
    </row>
    <row r="99" spans="1:42" ht="14.1" customHeight="1">
      <c r="A99" s="64" t="s">
        <v>277</v>
      </c>
      <c r="B99" s="53"/>
      <c r="C99" s="55"/>
      <c r="D99" s="54" t="s">
        <v>205</v>
      </c>
      <c r="E99" s="53"/>
      <c r="F99" s="53"/>
      <c r="G99" s="53"/>
      <c r="H99" s="55"/>
      <c r="I99" s="54" t="s">
        <v>205</v>
      </c>
      <c r="J99" s="53"/>
      <c r="K99" s="53"/>
      <c r="L99" s="55"/>
      <c r="M99" s="54" t="s">
        <v>205</v>
      </c>
      <c r="N99" s="53"/>
      <c r="O99" s="53"/>
      <c r="P99" s="55"/>
      <c r="Q99" s="54">
        <v>45</v>
      </c>
      <c r="R99" s="53"/>
      <c r="S99" s="53"/>
      <c r="T99" s="53"/>
      <c r="U99" s="55"/>
      <c r="V99" s="54" t="s">
        <v>205</v>
      </c>
      <c r="W99" s="53"/>
      <c r="X99" s="53"/>
      <c r="Y99" s="53"/>
      <c r="Z99" s="53"/>
      <c r="AA99" s="55"/>
      <c r="AB99" s="54" t="s">
        <v>205</v>
      </c>
      <c r="AC99" s="53"/>
      <c r="AD99" s="53"/>
      <c r="AE99" s="53"/>
      <c r="AF99" s="53"/>
      <c r="AG99" s="55"/>
      <c r="AH99" s="54"/>
      <c r="AI99" s="53"/>
      <c r="AJ99" s="53"/>
      <c r="AK99" s="53"/>
      <c r="AL99" s="55"/>
      <c r="AM99" s="33">
        <f t="shared" si="6"/>
        <v>45</v>
      </c>
      <c r="AN99" s="34"/>
      <c r="AO99" s="34"/>
      <c r="AP99" s="35"/>
    </row>
    <row r="100" spans="1:42" ht="14.1" customHeight="1">
      <c r="A100" s="220" t="s">
        <v>260</v>
      </c>
      <c r="B100" s="221"/>
      <c r="C100" s="222"/>
      <c r="D100" s="223" t="s">
        <v>205</v>
      </c>
      <c r="E100" s="221"/>
      <c r="F100" s="221"/>
      <c r="G100" s="221"/>
      <c r="H100" s="221"/>
      <c r="I100" s="117">
        <v>35</v>
      </c>
      <c r="J100" s="56"/>
      <c r="K100" s="56"/>
      <c r="L100" s="118"/>
      <c r="M100" s="56">
        <v>0</v>
      </c>
      <c r="N100" s="56"/>
      <c r="O100" s="56"/>
      <c r="P100" s="56"/>
      <c r="Q100" s="117">
        <v>50</v>
      </c>
      <c r="R100" s="56"/>
      <c r="S100" s="56"/>
      <c r="T100" s="56"/>
      <c r="U100" s="118"/>
      <c r="V100" s="56">
        <v>0</v>
      </c>
      <c r="W100" s="56"/>
      <c r="X100" s="56"/>
      <c r="Y100" s="56"/>
      <c r="Z100" s="56"/>
      <c r="AA100" s="56"/>
      <c r="AB100" s="117">
        <v>45</v>
      </c>
      <c r="AC100" s="56"/>
      <c r="AD100" s="56"/>
      <c r="AE100" s="56"/>
      <c r="AF100" s="56"/>
      <c r="AG100" s="118"/>
      <c r="AH100" s="56"/>
      <c r="AI100" s="56"/>
      <c r="AJ100" s="56"/>
      <c r="AK100" s="56"/>
      <c r="AL100" s="56"/>
      <c r="AM100" s="117">
        <f t="shared" si="6"/>
        <v>130</v>
      </c>
      <c r="AN100" s="56"/>
      <c r="AO100" s="56"/>
      <c r="AP100" s="118"/>
    </row>
    <row r="101" spans="1:42" ht="21.95" customHeight="1">
      <c r="A101" s="147" t="s">
        <v>47</v>
      </c>
      <c r="B101" s="148"/>
      <c r="C101" s="148"/>
      <c r="D101" s="148"/>
      <c r="E101" s="148"/>
      <c r="F101" s="148"/>
      <c r="G101" s="148"/>
      <c r="H101" s="148"/>
      <c r="I101" s="49"/>
      <c r="J101" s="50"/>
      <c r="K101" s="50"/>
      <c r="L101" s="51"/>
      <c r="M101" s="47"/>
      <c r="N101" s="47"/>
      <c r="O101" s="47"/>
      <c r="P101" s="47"/>
      <c r="Q101" s="49"/>
      <c r="R101" s="50"/>
      <c r="S101" s="50"/>
      <c r="T101" s="50"/>
      <c r="U101" s="51"/>
      <c r="V101" s="47"/>
      <c r="W101" s="47"/>
      <c r="X101" s="47"/>
      <c r="Y101" s="47"/>
      <c r="Z101" s="47"/>
      <c r="AA101" s="47"/>
      <c r="AB101" s="49"/>
      <c r="AC101" s="50"/>
      <c r="AD101" s="50"/>
      <c r="AE101" s="50"/>
      <c r="AF101" s="50"/>
      <c r="AG101" s="51"/>
      <c r="AH101" s="47"/>
      <c r="AI101" s="47"/>
      <c r="AJ101" s="47"/>
      <c r="AK101" s="47"/>
      <c r="AL101" s="47"/>
      <c r="AM101" s="111"/>
      <c r="AN101" s="112"/>
      <c r="AO101" s="112"/>
      <c r="AP101" s="113"/>
    </row>
    <row r="102" spans="1:42" ht="15" customHeight="1">
      <c r="A102" s="119" t="s">
        <v>22</v>
      </c>
      <c r="B102" s="120"/>
      <c r="C102" s="121"/>
      <c r="D102" s="88" t="s">
        <v>2</v>
      </c>
      <c r="E102" s="89"/>
      <c r="F102" s="89"/>
      <c r="G102" s="89"/>
      <c r="H102" s="90"/>
      <c r="I102" s="85" t="s">
        <v>3</v>
      </c>
      <c r="J102" s="86"/>
      <c r="K102" s="86"/>
      <c r="L102" s="87"/>
      <c r="M102" s="88" t="s">
        <v>4</v>
      </c>
      <c r="N102" s="89"/>
      <c r="O102" s="89"/>
      <c r="P102" s="90"/>
      <c r="Q102" s="85" t="s">
        <v>5</v>
      </c>
      <c r="R102" s="86"/>
      <c r="S102" s="86"/>
      <c r="T102" s="86"/>
      <c r="U102" s="87"/>
      <c r="V102" s="88" t="s">
        <v>6</v>
      </c>
      <c r="W102" s="89"/>
      <c r="X102" s="89"/>
      <c r="Y102" s="89"/>
      <c r="Z102" s="89"/>
      <c r="AA102" s="90"/>
      <c r="AB102" s="85" t="s">
        <v>7</v>
      </c>
      <c r="AC102" s="86"/>
      <c r="AD102" s="86"/>
      <c r="AE102" s="86"/>
      <c r="AF102" s="86"/>
      <c r="AG102" s="87"/>
      <c r="AH102" s="88" t="s">
        <v>8</v>
      </c>
      <c r="AI102" s="89"/>
      <c r="AJ102" s="89"/>
      <c r="AK102" s="89"/>
      <c r="AL102" s="90"/>
      <c r="AM102" s="91" t="s">
        <v>23</v>
      </c>
      <c r="AN102" s="92"/>
      <c r="AO102" s="92"/>
      <c r="AP102" s="93"/>
    </row>
    <row r="103" spans="1:42" ht="14.1" customHeight="1">
      <c r="A103" s="130" t="s">
        <v>48</v>
      </c>
      <c r="B103" s="131"/>
      <c r="C103" s="129"/>
      <c r="D103" s="132">
        <v>50</v>
      </c>
      <c r="E103" s="133"/>
      <c r="F103" s="133"/>
      <c r="G103" s="133"/>
      <c r="H103" s="134"/>
      <c r="I103" s="132">
        <v>50</v>
      </c>
      <c r="J103" s="133"/>
      <c r="K103" s="133"/>
      <c r="L103" s="134"/>
      <c r="M103" s="117"/>
      <c r="N103" s="56"/>
      <c r="O103" s="56"/>
      <c r="P103" s="118"/>
      <c r="Q103" s="117">
        <v>50</v>
      </c>
      <c r="R103" s="56"/>
      <c r="S103" s="56"/>
      <c r="T103" s="56"/>
      <c r="U103" s="118"/>
      <c r="V103" s="117">
        <v>50</v>
      </c>
      <c r="W103" s="56"/>
      <c r="X103" s="56"/>
      <c r="Y103" s="56"/>
      <c r="Z103" s="56"/>
      <c r="AA103" s="118"/>
      <c r="AB103" s="117">
        <v>0</v>
      </c>
      <c r="AC103" s="56"/>
      <c r="AD103" s="56"/>
      <c r="AE103" s="56"/>
      <c r="AF103" s="56"/>
      <c r="AG103" s="118"/>
      <c r="AH103" s="117"/>
      <c r="AI103" s="56"/>
      <c r="AJ103" s="56"/>
      <c r="AK103" s="56"/>
      <c r="AL103" s="118"/>
      <c r="AM103" s="136">
        <f>SUM(D103:AL103)</f>
        <v>200</v>
      </c>
      <c r="AN103" s="137"/>
      <c r="AO103" s="137"/>
      <c r="AP103" s="138"/>
    </row>
    <row r="104" spans="1:42" ht="14.1" customHeight="1">
      <c r="A104" s="130" t="s">
        <v>49</v>
      </c>
      <c r="B104" s="131"/>
      <c r="C104" s="129"/>
      <c r="D104" s="132">
        <v>45</v>
      </c>
      <c r="E104" s="133"/>
      <c r="F104" s="133"/>
      <c r="G104" s="133"/>
      <c r="H104" s="134"/>
      <c r="I104" s="132">
        <v>45</v>
      </c>
      <c r="J104" s="133"/>
      <c r="K104" s="133"/>
      <c r="L104" s="134"/>
      <c r="M104" s="117"/>
      <c r="N104" s="56"/>
      <c r="O104" s="56"/>
      <c r="P104" s="118"/>
      <c r="Q104" s="117">
        <v>45</v>
      </c>
      <c r="R104" s="56"/>
      <c r="S104" s="56"/>
      <c r="T104" s="56"/>
      <c r="U104" s="118"/>
      <c r="V104" s="117">
        <v>0</v>
      </c>
      <c r="W104" s="56"/>
      <c r="X104" s="56"/>
      <c r="Y104" s="56"/>
      <c r="Z104" s="56"/>
      <c r="AA104" s="118"/>
      <c r="AB104" s="117">
        <v>50</v>
      </c>
      <c r="AC104" s="56"/>
      <c r="AD104" s="56"/>
      <c r="AE104" s="56"/>
      <c r="AF104" s="56"/>
      <c r="AG104" s="118"/>
      <c r="AH104" s="117"/>
      <c r="AI104" s="56"/>
      <c r="AJ104" s="56"/>
      <c r="AK104" s="56"/>
      <c r="AL104" s="118"/>
      <c r="AM104" s="136">
        <f>SUM(D104:AL104)</f>
        <v>185</v>
      </c>
      <c r="AN104" s="137"/>
      <c r="AO104" s="137"/>
      <c r="AP104" s="138"/>
    </row>
    <row r="105" spans="1:42" ht="14.1" customHeight="1">
      <c r="A105" s="65" t="s">
        <v>227</v>
      </c>
      <c r="B105" s="66"/>
      <c r="C105" s="67"/>
      <c r="D105" s="68" t="s">
        <v>205</v>
      </c>
      <c r="E105" s="69"/>
      <c r="F105" s="69"/>
      <c r="G105" s="69"/>
      <c r="H105" s="70"/>
      <c r="I105" s="68" t="s">
        <v>205</v>
      </c>
      <c r="J105" s="69"/>
      <c r="K105" s="69"/>
      <c r="L105" s="70"/>
      <c r="M105" s="54">
        <v>50</v>
      </c>
      <c r="N105" s="53"/>
      <c r="O105" s="53"/>
      <c r="P105" s="55"/>
      <c r="Q105" s="54">
        <v>40</v>
      </c>
      <c r="R105" s="53"/>
      <c r="S105" s="53"/>
      <c r="T105" s="53"/>
      <c r="U105" s="55"/>
      <c r="V105" s="54" t="s">
        <v>205</v>
      </c>
      <c r="W105" s="53"/>
      <c r="X105" s="53"/>
      <c r="Y105" s="53"/>
      <c r="Z105" s="53"/>
      <c r="AA105" s="55"/>
      <c r="AB105" s="54">
        <v>0</v>
      </c>
      <c r="AC105" s="53"/>
      <c r="AD105" s="53"/>
      <c r="AE105" s="53"/>
      <c r="AF105" s="53"/>
      <c r="AG105" s="55"/>
      <c r="AH105" s="53"/>
      <c r="AI105" s="53"/>
      <c r="AJ105" s="53"/>
      <c r="AK105" s="53"/>
      <c r="AL105" s="53"/>
      <c r="AM105" s="57">
        <f>SUM(D105:AL105)</f>
        <v>90</v>
      </c>
      <c r="AN105" s="58"/>
      <c r="AO105" s="58"/>
      <c r="AP105" s="59"/>
    </row>
    <row r="106" spans="1:42" ht="14.1" customHeight="1">
      <c r="A106" s="170"/>
      <c r="B106" s="195"/>
      <c r="C106" s="171"/>
      <c r="D106" s="170"/>
      <c r="E106" s="195"/>
      <c r="F106" s="195"/>
      <c r="G106" s="195"/>
      <c r="H106" s="195"/>
      <c r="I106" s="149"/>
      <c r="J106" s="150"/>
      <c r="K106" s="150"/>
      <c r="L106" s="151"/>
      <c r="M106" s="195"/>
      <c r="N106" s="195"/>
      <c r="O106" s="195"/>
      <c r="P106" s="195"/>
      <c r="Q106" s="49"/>
      <c r="R106" s="50"/>
      <c r="S106" s="50"/>
      <c r="T106" s="50"/>
      <c r="U106" s="51"/>
      <c r="V106" s="195"/>
      <c r="W106" s="195"/>
      <c r="X106" s="195"/>
      <c r="Y106" s="195"/>
      <c r="Z106" s="195"/>
      <c r="AA106" s="195"/>
      <c r="AB106" s="49"/>
      <c r="AC106" s="50"/>
      <c r="AD106" s="50"/>
      <c r="AE106" s="50"/>
      <c r="AF106" s="50"/>
      <c r="AG106" s="51"/>
      <c r="AH106" s="47"/>
      <c r="AI106" s="47"/>
      <c r="AJ106" s="47"/>
      <c r="AK106" s="47"/>
      <c r="AL106" s="47"/>
      <c r="AM106" s="152"/>
      <c r="AN106" s="153"/>
      <c r="AO106" s="153"/>
      <c r="AP106" s="154"/>
    </row>
    <row r="107" spans="1:42" ht="21.95" customHeight="1">
      <c r="A107" s="147" t="s">
        <v>50</v>
      </c>
      <c r="B107" s="148"/>
      <c r="C107" s="148"/>
      <c r="D107" s="148"/>
      <c r="E107" s="148"/>
      <c r="F107" s="148"/>
      <c r="G107" s="148"/>
      <c r="H107" s="148"/>
      <c r="I107" s="149"/>
      <c r="J107" s="150"/>
      <c r="K107" s="150"/>
      <c r="L107" s="151"/>
      <c r="M107" s="127"/>
      <c r="N107" s="127"/>
      <c r="O107" s="127"/>
      <c r="P107" s="127"/>
      <c r="Q107" s="49"/>
      <c r="R107" s="50"/>
      <c r="S107" s="50"/>
      <c r="T107" s="50"/>
      <c r="U107" s="51"/>
      <c r="V107" s="127"/>
      <c r="W107" s="127"/>
      <c r="X107" s="127"/>
      <c r="Y107" s="127"/>
      <c r="Z107" s="127"/>
      <c r="AA107" s="127"/>
      <c r="AB107" s="49"/>
      <c r="AC107" s="50"/>
      <c r="AD107" s="50"/>
      <c r="AE107" s="50"/>
      <c r="AF107" s="50"/>
      <c r="AG107" s="51"/>
      <c r="AH107" s="47"/>
      <c r="AI107" s="47"/>
      <c r="AJ107" s="47"/>
      <c r="AK107" s="47"/>
      <c r="AL107" s="47"/>
      <c r="AM107" s="152"/>
      <c r="AN107" s="153"/>
      <c r="AO107" s="153"/>
      <c r="AP107" s="154"/>
    </row>
    <row r="108" spans="1:42" ht="15" customHeight="1">
      <c r="A108" s="119" t="s">
        <v>22</v>
      </c>
      <c r="B108" s="120"/>
      <c r="C108" s="121"/>
      <c r="D108" s="88" t="s">
        <v>2</v>
      </c>
      <c r="E108" s="89"/>
      <c r="F108" s="89"/>
      <c r="G108" s="89"/>
      <c r="H108" s="90"/>
      <c r="I108" s="85" t="s">
        <v>3</v>
      </c>
      <c r="J108" s="86"/>
      <c r="K108" s="86"/>
      <c r="L108" s="87"/>
      <c r="M108" s="88" t="s">
        <v>4</v>
      </c>
      <c r="N108" s="89"/>
      <c r="O108" s="89"/>
      <c r="P108" s="90"/>
      <c r="Q108" s="85" t="s">
        <v>5</v>
      </c>
      <c r="R108" s="86"/>
      <c r="S108" s="86"/>
      <c r="T108" s="86"/>
      <c r="U108" s="87"/>
      <c r="V108" s="88" t="s">
        <v>6</v>
      </c>
      <c r="W108" s="89"/>
      <c r="X108" s="89"/>
      <c r="Y108" s="89"/>
      <c r="Z108" s="89"/>
      <c r="AA108" s="90"/>
      <c r="AB108" s="85" t="s">
        <v>7</v>
      </c>
      <c r="AC108" s="86"/>
      <c r="AD108" s="86"/>
      <c r="AE108" s="86"/>
      <c r="AF108" s="86"/>
      <c r="AG108" s="87"/>
      <c r="AH108" s="88" t="s">
        <v>8</v>
      </c>
      <c r="AI108" s="89"/>
      <c r="AJ108" s="89"/>
      <c r="AK108" s="89"/>
      <c r="AL108" s="90"/>
      <c r="AM108" s="91" t="s">
        <v>23</v>
      </c>
      <c r="AN108" s="92"/>
      <c r="AO108" s="92"/>
      <c r="AP108" s="93"/>
    </row>
    <row r="109" spans="1:42" ht="15" customHeight="1">
      <c r="A109" s="135" t="s">
        <v>254</v>
      </c>
      <c r="B109" s="56"/>
      <c r="C109" s="118"/>
      <c r="D109" s="117">
        <v>0</v>
      </c>
      <c r="E109" s="56"/>
      <c r="F109" s="56"/>
      <c r="G109" s="56"/>
      <c r="H109" s="56"/>
      <c r="I109" s="132">
        <v>0</v>
      </c>
      <c r="J109" s="133"/>
      <c r="K109" s="133"/>
      <c r="L109" s="134"/>
      <c r="M109" s="56">
        <v>0</v>
      </c>
      <c r="N109" s="56"/>
      <c r="O109" s="56"/>
      <c r="P109" s="56"/>
      <c r="Q109" s="132" t="s">
        <v>205</v>
      </c>
      <c r="R109" s="133"/>
      <c r="S109" s="133"/>
      <c r="T109" s="134"/>
      <c r="U109" s="43"/>
      <c r="V109" s="56">
        <v>0</v>
      </c>
      <c r="W109" s="56"/>
      <c r="X109" s="56"/>
      <c r="Y109" s="56"/>
      <c r="Z109" s="56"/>
      <c r="AA109" s="56"/>
      <c r="AB109" s="56" t="s">
        <v>205</v>
      </c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43">
        <f>SUM(D109:AL109)</f>
        <v>0</v>
      </c>
      <c r="AN109" s="26"/>
      <c r="AO109" s="26"/>
      <c r="AP109" s="27"/>
    </row>
    <row r="110" spans="1:42" ht="15" customHeight="1">
      <c r="A110" s="64" t="s">
        <v>227</v>
      </c>
      <c r="B110" s="53"/>
      <c r="C110" s="55"/>
      <c r="D110" s="54" t="s">
        <v>205</v>
      </c>
      <c r="E110" s="53"/>
      <c r="F110" s="53"/>
      <c r="G110" s="53"/>
      <c r="H110" s="53"/>
      <c r="I110" s="68" t="s">
        <v>205</v>
      </c>
      <c r="J110" s="69"/>
      <c r="K110" s="69"/>
      <c r="L110" s="70"/>
      <c r="M110" s="53">
        <v>0</v>
      </c>
      <c r="N110" s="53"/>
      <c r="O110" s="53"/>
      <c r="P110" s="53"/>
      <c r="Q110" s="68" t="s">
        <v>205</v>
      </c>
      <c r="R110" s="69"/>
      <c r="S110" s="69"/>
      <c r="T110" s="70"/>
      <c r="U110" s="39"/>
      <c r="V110" s="53" t="s">
        <v>205</v>
      </c>
      <c r="W110" s="53"/>
      <c r="X110" s="53"/>
      <c r="Y110" s="53"/>
      <c r="Z110" s="53"/>
      <c r="AA110" s="53"/>
      <c r="AB110" s="53" t="s">
        <v>205</v>
      </c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  <c r="AM110" s="41">
        <f t="shared" ref="AM110:AM112" si="7">SUM(D110:AL110)</f>
        <v>0</v>
      </c>
      <c r="AN110" s="26"/>
      <c r="AO110" s="26"/>
      <c r="AP110" s="26"/>
    </row>
    <row r="111" spans="1:42" ht="15" customHeight="1">
      <c r="A111" s="64" t="s">
        <v>292</v>
      </c>
      <c r="B111" s="53"/>
      <c r="C111" s="55"/>
      <c r="D111" s="54" t="s">
        <v>205</v>
      </c>
      <c r="E111" s="53"/>
      <c r="F111" s="53"/>
      <c r="G111" s="53"/>
      <c r="H111" s="53"/>
      <c r="I111" s="68" t="s">
        <v>205</v>
      </c>
      <c r="J111" s="69"/>
      <c r="K111" s="69"/>
      <c r="L111" s="70"/>
      <c r="M111" s="53" t="s">
        <v>205</v>
      </c>
      <c r="N111" s="53"/>
      <c r="O111" s="53"/>
      <c r="P111" s="53"/>
      <c r="Q111" s="68" t="s">
        <v>205</v>
      </c>
      <c r="R111" s="69"/>
      <c r="S111" s="69"/>
      <c r="T111" s="70"/>
      <c r="U111" s="40"/>
      <c r="V111" s="53">
        <v>50</v>
      </c>
      <c r="W111" s="53"/>
      <c r="X111" s="53"/>
      <c r="Y111" s="53"/>
      <c r="Z111" s="53"/>
      <c r="AA111" s="53"/>
      <c r="AB111" s="53">
        <v>0</v>
      </c>
      <c r="AC111" s="53"/>
      <c r="AD111" s="53"/>
      <c r="AE111" s="53"/>
      <c r="AF111" s="53"/>
      <c r="AG111" s="53"/>
      <c r="AH111" s="34"/>
      <c r="AI111" s="34"/>
      <c r="AJ111" s="34"/>
      <c r="AK111" s="34"/>
      <c r="AL111" s="34"/>
      <c r="AM111" s="41">
        <f t="shared" si="7"/>
        <v>50</v>
      </c>
      <c r="AN111" s="26"/>
      <c r="AO111" s="26"/>
      <c r="AP111" s="26"/>
    </row>
    <row r="112" spans="1:42" ht="14.1" customHeight="1">
      <c r="A112" s="220" t="s">
        <v>255</v>
      </c>
      <c r="B112" s="221"/>
      <c r="C112" s="222"/>
      <c r="D112" s="223" t="s">
        <v>205</v>
      </c>
      <c r="E112" s="221"/>
      <c r="F112" s="221"/>
      <c r="G112" s="221"/>
      <c r="H112" s="221"/>
      <c r="I112" s="132">
        <v>0</v>
      </c>
      <c r="J112" s="133"/>
      <c r="K112" s="133"/>
      <c r="L112" s="134"/>
      <c r="M112" s="56">
        <v>0</v>
      </c>
      <c r="N112" s="56"/>
      <c r="O112" s="56"/>
      <c r="P112" s="56"/>
      <c r="Q112" s="42">
        <v>50</v>
      </c>
      <c r="R112" s="42"/>
      <c r="S112" s="42"/>
      <c r="T112" s="42"/>
      <c r="U112" s="42"/>
      <c r="V112" s="56">
        <v>0</v>
      </c>
      <c r="W112" s="56"/>
      <c r="X112" s="56"/>
      <c r="Y112" s="56"/>
      <c r="Z112" s="56"/>
      <c r="AA112" s="56"/>
      <c r="AB112" s="56" t="s">
        <v>205</v>
      </c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43">
        <f t="shared" si="7"/>
        <v>50</v>
      </c>
      <c r="AN112" s="26"/>
      <c r="AO112" s="26"/>
      <c r="AP112" s="26"/>
    </row>
    <row r="113" spans="1:42" ht="21.95" customHeight="1">
      <c r="A113" s="147" t="s">
        <v>51</v>
      </c>
      <c r="B113" s="148"/>
      <c r="C113" s="148"/>
      <c r="D113" s="148"/>
      <c r="E113" s="148"/>
      <c r="F113" s="148"/>
      <c r="G113" s="148"/>
      <c r="H113" s="148"/>
      <c r="I113" s="25"/>
      <c r="J113" s="25"/>
      <c r="K113" s="25"/>
      <c r="L113" s="25"/>
      <c r="M113" s="47"/>
      <c r="N113" s="47"/>
      <c r="O113" s="47"/>
      <c r="P113" s="47"/>
      <c r="Q113" s="28"/>
      <c r="R113" s="28"/>
      <c r="S113" s="28"/>
      <c r="T113" s="28"/>
      <c r="U113" s="28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26"/>
      <c r="AN113" s="26"/>
      <c r="AO113" s="26"/>
      <c r="AP113" s="26"/>
    </row>
    <row r="114" spans="1:42" ht="15" customHeight="1">
      <c r="A114" s="119" t="s">
        <v>22</v>
      </c>
      <c r="B114" s="120"/>
      <c r="C114" s="121"/>
      <c r="D114" s="88" t="s">
        <v>2</v>
      </c>
      <c r="E114" s="89"/>
      <c r="F114" s="89"/>
      <c r="G114" s="89"/>
      <c r="H114" s="90"/>
      <c r="I114" s="85" t="s">
        <v>3</v>
      </c>
      <c r="J114" s="86"/>
      <c r="K114" s="86"/>
      <c r="L114" s="87"/>
      <c r="M114" s="88" t="s">
        <v>4</v>
      </c>
      <c r="N114" s="89"/>
      <c r="O114" s="89"/>
      <c r="P114" s="90"/>
      <c r="Q114" s="85" t="s">
        <v>5</v>
      </c>
      <c r="R114" s="86"/>
      <c r="S114" s="86"/>
      <c r="T114" s="86"/>
      <c r="U114" s="87"/>
      <c r="V114" s="88" t="s">
        <v>6</v>
      </c>
      <c r="W114" s="89"/>
      <c r="X114" s="89"/>
      <c r="Y114" s="89"/>
      <c r="Z114" s="89"/>
      <c r="AA114" s="90"/>
      <c r="AB114" s="85" t="s">
        <v>7</v>
      </c>
      <c r="AC114" s="86"/>
      <c r="AD114" s="86"/>
      <c r="AE114" s="86"/>
      <c r="AF114" s="86"/>
      <c r="AG114" s="87"/>
      <c r="AH114" s="88" t="s">
        <v>8</v>
      </c>
      <c r="AI114" s="89"/>
      <c r="AJ114" s="89"/>
      <c r="AK114" s="89"/>
      <c r="AL114" s="90"/>
      <c r="AM114" s="91" t="s">
        <v>23</v>
      </c>
      <c r="AN114" s="92"/>
      <c r="AO114" s="92"/>
      <c r="AP114" s="93"/>
    </row>
    <row r="115" spans="1:42" ht="14.1" customHeight="1">
      <c r="A115" s="130" t="s">
        <v>52</v>
      </c>
      <c r="B115" s="131"/>
      <c r="C115" s="129"/>
      <c r="D115" s="132">
        <v>50</v>
      </c>
      <c r="E115" s="133"/>
      <c r="F115" s="133"/>
      <c r="G115" s="133"/>
      <c r="H115" s="134"/>
      <c r="I115" s="132">
        <v>50</v>
      </c>
      <c r="J115" s="133"/>
      <c r="K115" s="133"/>
      <c r="L115" s="134"/>
      <c r="M115" s="117">
        <v>50</v>
      </c>
      <c r="N115" s="56"/>
      <c r="O115" s="56"/>
      <c r="P115" s="118"/>
      <c r="Q115" s="117">
        <v>50</v>
      </c>
      <c r="R115" s="56"/>
      <c r="S115" s="56"/>
      <c r="T115" s="56"/>
      <c r="U115" s="118"/>
      <c r="V115" s="117" t="s">
        <v>205</v>
      </c>
      <c r="W115" s="56"/>
      <c r="X115" s="56"/>
      <c r="Y115" s="56"/>
      <c r="Z115" s="56"/>
      <c r="AA115" s="118"/>
      <c r="AB115" s="117">
        <v>50</v>
      </c>
      <c r="AC115" s="56"/>
      <c r="AD115" s="56"/>
      <c r="AE115" s="56"/>
      <c r="AF115" s="56"/>
      <c r="AG115" s="118"/>
      <c r="AH115" s="117"/>
      <c r="AI115" s="56"/>
      <c r="AJ115" s="56"/>
      <c r="AK115" s="56"/>
      <c r="AL115" s="118"/>
      <c r="AM115" s="224">
        <f>SUM(D115:AL115)</f>
        <v>250</v>
      </c>
      <c r="AN115" s="225"/>
      <c r="AO115" s="225"/>
      <c r="AP115" s="226"/>
    </row>
    <row r="116" spans="1:42" ht="14.1" customHeight="1">
      <c r="A116" s="54" t="s">
        <v>275</v>
      </c>
      <c r="B116" s="53"/>
      <c r="C116" s="55"/>
      <c r="D116" s="54" t="s">
        <v>205</v>
      </c>
      <c r="E116" s="53"/>
      <c r="F116" s="53"/>
      <c r="G116" s="53"/>
      <c r="H116" s="55"/>
      <c r="I116" s="54" t="s">
        <v>205</v>
      </c>
      <c r="J116" s="53"/>
      <c r="K116" s="53"/>
      <c r="L116" s="55"/>
      <c r="M116" s="54" t="s">
        <v>205</v>
      </c>
      <c r="N116" s="53"/>
      <c r="O116" s="53"/>
      <c r="P116" s="55"/>
      <c r="Q116" s="54">
        <v>0</v>
      </c>
      <c r="R116" s="53"/>
      <c r="S116" s="53"/>
      <c r="T116" s="53"/>
      <c r="U116" s="55"/>
      <c r="V116" s="54" t="s">
        <v>205</v>
      </c>
      <c r="W116" s="53"/>
      <c r="X116" s="53"/>
      <c r="Y116" s="53"/>
      <c r="Z116" s="53"/>
      <c r="AA116" s="55"/>
      <c r="AB116" s="54" t="s">
        <v>205</v>
      </c>
      <c r="AC116" s="53"/>
      <c r="AD116" s="53"/>
      <c r="AE116" s="53"/>
      <c r="AF116" s="53"/>
      <c r="AG116" s="55"/>
      <c r="AH116" s="54"/>
      <c r="AI116" s="53"/>
      <c r="AJ116" s="53"/>
      <c r="AK116" s="53"/>
      <c r="AL116" s="55"/>
      <c r="AM116" s="54">
        <f>SUM(D116:AL116)</f>
        <v>0</v>
      </c>
      <c r="AN116" s="53"/>
      <c r="AO116" s="53"/>
      <c r="AP116" s="55"/>
    </row>
    <row r="117" spans="1:42" ht="14.1" customHeight="1">
      <c r="A117" s="54" t="s">
        <v>276</v>
      </c>
      <c r="B117" s="53"/>
      <c r="C117" s="55"/>
      <c r="D117" s="54" t="s">
        <v>205</v>
      </c>
      <c r="E117" s="53"/>
      <c r="F117" s="53"/>
      <c r="G117" s="53"/>
      <c r="H117" s="55"/>
      <c r="I117" s="54" t="s">
        <v>205</v>
      </c>
      <c r="J117" s="53"/>
      <c r="K117" s="53"/>
      <c r="L117" s="55"/>
      <c r="M117" s="54" t="s">
        <v>205</v>
      </c>
      <c r="N117" s="53"/>
      <c r="O117" s="53"/>
      <c r="P117" s="55"/>
      <c r="Q117" s="54">
        <v>0</v>
      </c>
      <c r="R117" s="53"/>
      <c r="S117" s="53"/>
      <c r="T117" s="53"/>
      <c r="U117" s="55"/>
      <c r="V117" s="54">
        <v>50</v>
      </c>
      <c r="W117" s="53"/>
      <c r="X117" s="53"/>
      <c r="Y117" s="53"/>
      <c r="Z117" s="53"/>
      <c r="AA117" s="55"/>
      <c r="AB117" s="54">
        <v>45</v>
      </c>
      <c r="AC117" s="53"/>
      <c r="AD117" s="53"/>
      <c r="AE117" s="53"/>
      <c r="AF117" s="53"/>
      <c r="AG117" s="55"/>
      <c r="AH117" s="54"/>
      <c r="AI117" s="53"/>
      <c r="AJ117" s="53"/>
      <c r="AK117" s="53"/>
      <c r="AL117" s="55"/>
      <c r="AM117" s="54">
        <f>SUM(D117:AL117)</f>
        <v>95</v>
      </c>
      <c r="AN117" s="53"/>
      <c r="AO117" s="53"/>
      <c r="AP117" s="55"/>
    </row>
    <row r="118" spans="1:42" ht="14.1" customHeight="1">
      <c r="A118" s="46"/>
      <c r="B118" s="47"/>
      <c r="C118" s="48"/>
      <c r="D118" s="46"/>
      <c r="E118" s="47"/>
      <c r="F118" s="47"/>
      <c r="G118" s="47"/>
      <c r="H118" s="47"/>
      <c r="I118" s="50"/>
      <c r="J118" s="50"/>
      <c r="K118" s="50"/>
      <c r="L118" s="50"/>
      <c r="M118" s="47"/>
      <c r="N118" s="47"/>
      <c r="O118" s="47"/>
      <c r="P118" s="47"/>
      <c r="Q118" s="50"/>
      <c r="R118" s="50"/>
      <c r="S118" s="50"/>
      <c r="T118" s="50"/>
      <c r="U118" s="50"/>
      <c r="V118" s="47"/>
      <c r="W118" s="47"/>
      <c r="X118" s="47"/>
      <c r="Y118" s="47"/>
      <c r="Z118" s="47"/>
      <c r="AA118" s="47"/>
      <c r="AB118" s="50"/>
      <c r="AC118" s="50"/>
      <c r="AD118" s="50"/>
      <c r="AE118" s="50"/>
      <c r="AF118" s="50"/>
      <c r="AG118" s="50"/>
      <c r="AH118" s="47"/>
      <c r="AI118" s="47"/>
      <c r="AJ118" s="47"/>
      <c r="AK118" s="47"/>
      <c r="AL118" s="47"/>
      <c r="AM118" s="112"/>
      <c r="AN118" s="112"/>
      <c r="AO118" s="112"/>
      <c r="AP118" s="113"/>
    </row>
    <row r="119" spans="1:42" ht="21.95" customHeight="1">
      <c r="A119" s="102" t="s">
        <v>53</v>
      </c>
      <c r="B119" s="103"/>
      <c r="C119" s="103"/>
      <c r="D119" s="103"/>
      <c r="E119" s="103"/>
      <c r="F119" s="103"/>
      <c r="G119" s="103"/>
      <c r="H119" s="103"/>
      <c r="I119" s="103"/>
      <c r="J119" s="227" t="s">
        <v>54</v>
      </c>
      <c r="K119" s="227"/>
      <c r="L119" s="227"/>
      <c r="M119" s="227"/>
      <c r="N119" s="106"/>
      <c r="O119" s="106"/>
      <c r="P119" s="106"/>
      <c r="Q119" s="106"/>
      <c r="R119" s="50"/>
      <c r="S119" s="50"/>
      <c r="T119" s="50"/>
      <c r="U119" s="50"/>
      <c r="V119" s="50"/>
      <c r="W119" s="47"/>
      <c r="X119" s="47"/>
      <c r="Y119" s="47"/>
      <c r="Z119" s="47"/>
      <c r="AA119" s="47"/>
      <c r="AB119" s="47"/>
      <c r="AC119" s="50"/>
      <c r="AD119" s="50"/>
      <c r="AE119" s="50"/>
      <c r="AF119" s="50"/>
      <c r="AG119" s="50"/>
      <c r="AH119" s="50"/>
      <c r="AI119" s="47"/>
      <c r="AJ119" s="47"/>
      <c r="AK119" s="47"/>
      <c r="AL119" s="48"/>
    </row>
    <row r="120" spans="1:42" ht="15" customHeight="1">
      <c r="A120" s="119" t="s">
        <v>1</v>
      </c>
      <c r="B120" s="120"/>
      <c r="C120" s="120"/>
      <c r="D120" s="121"/>
      <c r="E120" s="88" t="s">
        <v>2</v>
      </c>
      <c r="F120" s="89"/>
      <c r="G120" s="89"/>
      <c r="H120" s="89"/>
      <c r="I120" s="90"/>
      <c r="J120" s="85" t="s">
        <v>3</v>
      </c>
      <c r="K120" s="86"/>
      <c r="L120" s="86"/>
      <c r="M120" s="87"/>
      <c r="N120" s="88" t="s">
        <v>4</v>
      </c>
      <c r="O120" s="89"/>
      <c r="P120" s="89"/>
      <c r="Q120" s="90"/>
      <c r="R120" s="85" t="s">
        <v>5</v>
      </c>
      <c r="S120" s="86"/>
      <c r="T120" s="86"/>
      <c r="U120" s="86"/>
      <c r="V120" s="87"/>
      <c r="W120" s="88" t="s">
        <v>6</v>
      </c>
      <c r="X120" s="89"/>
      <c r="Y120" s="89"/>
      <c r="Z120" s="89"/>
      <c r="AA120" s="89"/>
      <c r="AB120" s="90"/>
      <c r="AC120" s="85" t="s">
        <v>7</v>
      </c>
      <c r="AD120" s="86"/>
      <c r="AE120" s="86"/>
      <c r="AF120" s="86"/>
      <c r="AG120" s="86"/>
      <c r="AH120" s="87"/>
      <c r="AI120" s="88" t="s">
        <v>8</v>
      </c>
      <c r="AJ120" s="89"/>
      <c r="AK120" s="89"/>
      <c r="AL120" s="89"/>
      <c r="AM120" s="24" t="s">
        <v>243</v>
      </c>
    </row>
    <row r="121" spans="1:42" ht="14.1" customHeight="1">
      <c r="A121" s="130" t="s">
        <v>55</v>
      </c>
      <c r="B121" s="131"/>
      <c r="C121" s="131"/>
      <c r="D121" s="129"/>
      <c r="E121" s="132">
        <v>50</v>
      </c>
      <c r="F121" s="133"/>
      <c r="G121" s="133"/>
      <c r="H121" s="133"/>
      <c r="I121" s="134"/>
      <c r="J121" s="132">
        <v>30</v>
      </c>
      <c r="K121" s="133"/>
      <c r="L121" s="133"/>
      <c r="M121" s="134"/>
      <c r="N121" s="117">
        <v>0</v>
      </c>
      <c r="O121" s="56"/>
      <c r="P121" s="56"/>
      <c r="Q121" s="118"/>
      <c r="R121" s="117">
        <v>5</v>
      </c>
      <c r="S121" s="56"/>
      <c r="T121" s="56"/>
      <c r="U121" s="56"/>
      <c r="V121" s="118"/>
      <c r="W121" s="117" t="s">
        <v>205</v>
      </c>
      <c r="X121" s="56"/>
      <c r="Y121" s="56"/>
      <c r="Z121" s="56"/>
      <c r="AA121" s="56"/>
      <c r="AB121" s="118"/>
      <c r="AC121" s="117">
        <v>5</v>
      </c>
      <c r="AD121" s="56"/>
      <c r="AE121" s="56"/>
      <c r="AF121" s="56"/>
      <c r="AG121" s="56"/>
      <c r="AH121" s="118"/>
      <c r="AI121" s="117"/>
      <c r="AJ121" s="56"/>
      <c r="AK121" s="56"/>
      <c r="AL121" s="56"/>
      <c r="AM121" s="38">
        <f>SUM(E121:AL121)</f>
        <v>90</v>
      </c>
    </row>
    <row r="122" spans="1:42" ht="14.1" customHeight="1">
      <c r="A122" s="130" t="s">
        <v>56</v>
      </c>
      <c r="B122" s="131"/>
      <c r="C122" s="131"/>
      <c r="D122" s="129"/>
      <c r="E122" s="132">
        <v>45</v>
      </c>
      <c r="F122" s="133"/>
      <c r="G122" s="133"/>
      <c r="H122" s="133"/>
      <c r="I122" s="134"/>
      <c r="J122" s="132">
        <v>50</v>
      </c>
      <c r="K122" s="133"/>
      <c r="L122" s="133"/>
      <c r="M122" s="134"/>
      <c r="N122" s="117">
        <v>45</v>
      </c>
      <c r="O122" s="56"/>
      <c r="P122" s="56"/>
      <c r="Q122" s="118"/>
      <c r="R122" s="117">
        <v>50</v>
      </c>
      <c r="S122" s="56"/>
      <c r="T122" s="56"/>
      <c r="U122" s="56"/>
      <c r="V122" s="118"/>
      <c r="W122" s="117">
        <v>50</v>
      </c>
      <c r="X122" s="56"/>
      <c r="Y122" s="56"/>
      <c r="Z122" s="56"/>
      <c r="AA122" s="56"/>
      <c r="AB122" s="118"/>
      <c r="AC122" s="117">
        <v>40</v>
      </c>
      <c r="AD122" s="56"/>
      <c r="AE122" s="56"/>
      <c r="AF122" s="56"/>
      <c r="AG122" s="56"/>
      <c r="AH122" s="118"/>
      <c r="AI122" s="117"/>
      <c r="AJ122" s="56"/>
      <c r="AK122" s="56"/>
      <c r="AL122" s="56"/>
      <c r="AM122" s="38">
        <f t="shared" ref="AM122:AM138" si="8">SUM(E122:AL122)</f>
        <v>280</v>
      </c>
    </row>
    <row r="123" spans="1:42" ht="14.1" customHeight="1">
      <c r="A123" s="130" t="s">
        <v>57</v>
      </c>
      <c r="B123" s="131"/>
      <c r="C123" s="131"/>
      <c r="D123" s="129"/>
      <c r="E123" s="132">
        <v>40</v>
      </c>
      <c r="F123" s="133"/>
      <c r="G123" s="133"/>
      <c r="H123" s="133"/>
      <c r="I123" s="134"/>
      <c r="J123" s="132">
        <v>40</v>
      </c>
      <c r="K123" s="133"/>
      <c r="L123" s="133"/>
      <c r="M123" s="134"/>
      <c r="N123" s="117">
        <v>50</v>
      </c>
      <c r="O123" s="56"/>
      <c r="P123" s="56"/>
      <c r="Q123" s="118"/>
      <c r="R123" s="117" t="s">
        <v>205</v>
      </c>
      <c r="S123" s="56"/>
      <c r="T123" s="56"/>
      <c r="U123" s="56"/>
      <c r="V123" s="118"/>
      <c r="W123" s="117" t="s">
        <v>205</v>
      </c>
      <c r="X123" s="56"/>
      <c r="Y123" s="56"/>
      <c r="Z123" s="56"/>
      <c r="AA123" s="56"/>
      <c r="AB123" s="118"/>
      <c r="AC123" s="117">
        <v>50</v>
      </c>
      <c r="AD123" s="56"/>
      <c r="AE123" s="56"/>
      <c r="AF123" s="56"/>
      <c r="AG123" s="56"/>
      <c r="AH123" s="118"/>
      <c r="AI123" s="117"/>
      <c r="AJ123" s="56"/>
      <c r="AK123" s="56"/>
      <c r="AL123" s="56"/>
      <c r="AM123" s="38">
        <f t="shared" si="8"/>
        <v>180</v>
      </c>
    </row>
    <row r="124" spans="1:42" ht="14.1" customHeight="1">
      <c r="A124" s="130" t="s">
        <v>58</v>
      </c>
      <c r="B124" s="131"/>
      <c r="C124" s="131"/>
      <c r="D124" s="129"/>
      <c r="E124" s="132">
        <v>35</v>
      </c>
      <c r="F124" s="133"/>
      <c r="G124" s="133"/>
      <c r="H124" s="133"/>
      <c r="I124" s="134"/>
      <c r="J124" s="132">
        <v>15</v>
      </c>
      <c r="K124" s="133"/>
      <c r="L124" s="133"/>
      <c r="M124" s="134"/>
      <c r="N124" s="117">
        <v>10</v>
      </c>
      <c r="O124" s="56"/>
      <c r="P124" s="56"/>
      <c r="Q124" s="118"/>
      <c r="R124" s="117">
        <v>40</v>
      </c>
      <c r="S124" s="56"/>
      <c r="T124" s="56"/>
      <c r="U124" s="56"/>
      <c r="V124" s="118"/>
      <c r="W124" s="117">
        <v>20</v>
      </c>
      <c r="X124" s="56"/>
      <c r="Y124" s="56"/>
      <c r="Z124" s="56"/>
      <c r="AA124" s="56"/>
      <c r="AB124" s="118"/>
      <c r="AC124" s="117">
        <v>45</v>
      </c>
      <c r="AD124" s="56"/>
      <c r="AE124" s="56"/>
      <c r="AF124" s="56"/>
      <c r="AG124" s="56"/>
      <c r="AH124" s="118"/>
      <c r="AI124" s="117"/>
      <c r="AJ124" s="56"/>
      <c r="AK124" s="56"/>
      <c r="AL124" s="56"/>
      <c r="AM124" s="38">
        <f t="shared" si="8"/>
        <v>165</v>
      </c>
    </row>
    <row r="125" spans="1:42" ht="14.1" customHeight="1">
      <c r="A125" s="65" t="s">
        <v>59</v>
      </c>
      <c r="B125" s="66"/>
      <c r="C125" s="66"/>
      <c r="D125" s="67"/>
      <c r="E125" s="68">
        <v>30</v>
      </c>
      <c r="F125" s="69"/>
      <c r="G125" s="69"/>
      <c r="H125" s="69"/>
      <c r="I125" s="70"/>
      <c r="J125" s="68">
        <v>25</v>
      </c>
      <c r="K125" s="69"/>
      <c r="L125" s="69"/>
      <c r="M125" s="70"/>
      <c r="N125" s="54">
        <v>30</v>
      </c>
      <c r="O125" s="53"/>
      <c r="P125" s="53"/>
      <c r="Q125" s="55"/>
      <c r="R125" s="54" t="s">
        <v>205</v>
      </c>
      <c r="S125" s="53"/>
      <c r="T125" s="53"/>
      <c r="U125" s="53"/>
      <c r="V125" s="55"/>
      <c r="W125" s="54" t="s">
        <v>205</v>
      </c>
      <c r="X125" s="53"/>
      <c r="Y125" s="53"/>
      <c r="Z125" s="53"/>
      <c r="AA125" s="53"/>
      <c r="AB125" s="55"/>
      <c r="AC125" s="54" t="s">
        <v>205</v>
      </c>
      <c r="AD125" s="53"/>
      <c r="AE125" s="53"/>
      <c r="AF125" s="53"/>
      <c r="AG125" s="53"/>
      <c r="AH125" s="55"/>
      <c r="AI125" s="54"/>
      <c r="AJ125" s="53"/>
      <c r="AK125" s="53"/>
      <c r="AL125" s="53"/>
      <c r="AM125" s="37">
        <f t="shared" si="8"/>
        <v>85</v>
      </c>
    </row>
    <row r="126" spans="1:42" ht="14.1" customHeight="1">
      <c r="A126" s="130" t="s">
        <v>60</v>
      </c>
      <c r="B126" s="131"/>
      <c r="C126" s="131"/>
      <c r="D126" s="129"/>
      <c r="E126" s="132">
        <v>25</v>
      </c>
      <c r="F126" s="133"/>
      <c r="G126" s="133"/>
      <c r="H126" s="133"/>
      <c r="I126" s="134"/>
      <c r="J126" s="132">
        <v>35</v>
      </c>
      <c r="K126" s="133"/>
      <c r="L126" s="133"/>
      <c r="M126" s="134"/>
      <c r="N126" s="117">
        <v>35</v>
      </c>
      <c r="O126" s="56"/>
      <c r="P126" s="56"/>
      <c r="Q126" s="118"/>
      <c r="R126" s="117">
        <v>30</v>
      </c>
      <c r="S126" s="56"/>
      <c r="T126" s="56"/>
      <c r="U126" s="56"/>
      <c r="V126" s="118"/>
      <c r="W126" s="117">
        <v>25</v>
      </c>
      <c r="X126" s="56"/>
      <c r="Y126" s="56"/>
      <c r="Z126" s="56"/>
      <c r="AA126" s="56"/>
      <c r="AB126" s="118"/>
      <c r="AC126" s="117">
        <v>25</v>
      </c>
      <c r="AD126" s="56"/>
      <c r="AE126" s="56"/>
      <c r="AF126" s="56"/>
      <c r="AG126" s="56"/>
      <c r="AH126" s="118"/>
      <c r="AI126" s="117"/>
      <c r="AJ126" s="56"/>
      <c r="AK126" s="56"/>
      <c r="AL126" s="56"/>
      <c r="AM126" s="38">
        <f t="shared" si="8"/>
        <v>175</v>
      </c>
    </row>
    <row r="127" spans="1:42" ht="14.1" customHeight="1">
      <c r="A127" s="130" t="s">
        <v>61</v>
      </c>
      <c r="B127" s="131"/>
      <c r="C127" s="131"/>
      <c r="D127" s="129"/>
      <c r="E127" s="132">
        <v>20</v>
      </c>
      <c r="F127" s="133"/>
      <c r="G127" s="133"/>
      <c r="H127" s="133"/>
      <c r="I127" s="134"/>
      <c r="J127" s="132">
        <v>45</v>
      </c>
      <c r="K127" s="133"/>
      <c r="L127" s="133"/>
      <c r="M127" s="134"/>
      <c r="N127" s="117">
        <v>15</v>
      </c>
      <c r="O127" s="56"/>
      <c r="P127" s="56"/>
      <c r="Q127" s="118"/>
      <c r="R127" s="117">
        <v>45</v>
      </c>
      <c r="S127" s="56"/>
      <c r="T127" s="56"/>
      <c r="U127" s="56"/>
      <c r="V127" s="118"/>
      <c r="W127" s="117" t="s">
        <v>205</v>
      </c>
      <c r="X127" s="56"/>
      <c r="Y127" s="56"/>
      <c r="Z127" s="56"/>
      <c r="AA127" s="56"/>
      <c r="AB127" s="118"/>
      <c r="AC127" s="117">
        <v>35</v>
      </c>
      <c r="AD127" s="56"/>
      <c r="AE127" s="56"/>
      <c r="AF127" s="56"/>
      <c r="AG127" s="56"/>
      <c r="AH127" s="118"/>
      <c r="AI127" s="117"/>
      <c r="AJ127" s="56"/>
      <c r="AK127" s="56"/>
      <c r="AL127" s="56"/>
      <c r="AM127" s="38">
        <f t="shared" si="8"/>
        <v>160</v>
      </c>
    </row>
    <row r="128" spans="1:42" ht="14.1" customHeight="1">
      <c r="A128" s="130" t="s">
        <v>62</v>
      </c>
      <c r="B128" s="131"/>
      <c r="C128" s="131"/>
      <c r="D128" s="129"/>
      <c r="E128" s="132">
        <v>15</v>
      </c>
      <c r="F128" s="133"/>
      <c r="G128" s="133"/>
      <c r="H128" s="133"/>
      <c r="I128" s="134"/>
      <c r="J128" s="130" t="s">
        <v>13</v>
      </c>
      <c r="K128" s="131"/>
      <c r="L128" s="131"/>
      <c r="M128" s="129"/>
      <c r="N128" s="117">
        <v>0</v>
      </c>
      <c r="O128" s="56"/>
      <c r="P128" s="56"/>
      <c r="Q128" s="118"/>
      <c r="R128" s="117">
        <v>0</v>
      </c>
      <c r="S128" s="56"/>
      <c r="T128" s="56"/>
      <c r="U128" s="56"/>
      <c r="V128" s="118"/>
      <c r="W128" s="117">
        <v>15</v>
      </c>
      <c r="X128" s="56"/>
      <c r="Y128" s="56"/>
      <c r="Z128" s="56"/>
      <c r="AA128" s="56"/>
      <c r="AB128" s="118"/>
      <c r="AC128" s="117">
        <v>30</v>
      </c>
      <c r="AD128" s="56"/>
      <c r="AE128" s="56"/>
      <c r="AF128" s="56"/>
      <c r="AG128" s="56"/>
      <c r="AH128" s="118"/>
      <c r="AI128" s="117"/>
      <c r="AJ128" s="56"/>
      <c r="AK128" s="56"/>
      <c r="AL128" s="56"/>
      <c r="AM128" s="38">
        <f t="shared" si="8"/>
        <v>60</v>
      </c>
    </row>
    <row r="129" spans="1:39" ht="14.1" customHeight="1">
      <c r="A129" s="130" t="s">
        <v>63</v>
      </c>
      <c r="B129" s="131"/>
      <c r="C129" s="131"/>
      <c r="D129" s="129"/>
      <c r="E129" s="132">
        <v>10</v>
      </c>
      <c r="F129" s="133"/>
      <c r="G129" s="133"/>
      <c r="H129" s="133"/>
      <c r="I129" s="134"/>
      <c r="J129" s="132">
        <v>5</v>
      </c>
      <c r="K129" s="133"/>
      <c r="L129" s="133"/>
      <c r="M129" s="134"/>
      <c r="N129" s="117">
        <v>25</v>
      </c>
      <c r="O129" s="56"/>
      <c r="P129" s="56"/>
      <c r="Q129" s="118"/>
      <c r="R129" s="117">
        <v>10</v>
      </c>
      <c r="S129" s="56"/>
      <c r="T129" s="56"/>
      <c r="U129" s="56"/>
      <c r="V129" s="118"/>
      <c r="W129" s="117">
        <v>35</v>
      </c>
      <c r="X129" s="56"/>
      <c r="Y129" s="56"/>
      <c r="Z129" s="56"/>
      <c r="AA129" s="56"/>
      <c r="AB129" s="118"/>
      <c r="AC129" s="117">
        <v>10</v>
      </c>
      <c r="AD129" s="56"/>
      <c r="AE129" s="56"/>
      <c r="AF129" s="56"/>
      <c r="AG129" s="56"/>
      <c r="AH129" s="118"/>
      <c r="AI129" s="117"/>
      <c r="AJ129" s="56"/>
      <c r="AK129" s="56"/>
      <c r="AL129" s="56"/>
      <c r="AM129" s="38">
        <f t="shared" si="8"/>
        <v>95</v>
      </c>
    </row>
    <row r="130" spans="1:39" ht="14.1" customHeight="1">
      <c r="A130" s="130" t="s">
        <v>64</v>
      </c>
      <c r="B130" s="131"/>
      <c r="C130" s="131"/>
      <c r="D130" s="129"/>
      <c r="E130" s="132">
        <v>5</v>
      </c>
      <c r="F130" s="133"/>
      <c r="G130" s="133"/>
      <c r="H130" s="133"/>
      <c r="I130" s="134"/>
      <c r="J130" s="130" t="s">
        <v>13</v>
      </c>
      <c r="K130" s="131"/>
      <c r="L130" s="131"/>
      <c r="M130" s="129"/>
      <c r="N130" s="117">
        <v>5</v>
      </c>
      <c r="O130" s="56"/>
      <c r="P130" s="56"/>
      <c r="Q130" s="118"/>
      <c r="R130" s="117">
        <v>20</v>
      </c>
      <c r="S130" s="56"/>
      <c r="T130" s="56"/>
      <c r="U130" s="56"/>
      <c r="V130" s="118"/>
      <c r="W130" s="117">
        <v>5</v>
      </c>
      <c r="X130" s="56"/>
      <c r="Y130" s="56"/>
      <c r="Z130" s="56"/>
      <c r="AA130" s="56"/>
      <c r="AB130" s="118"/>
      <c r="AC130" s="117">
        <v>0</v>
      </c>
      <c r="AD130" s="56"/>
      <c r="AE130" s="56"/>
      <c r="AF130" s="56"/>
      <c r="AG130" s="56"/>
      <c r="AH130" s="118"/>
      <c r="AI130" s="117"/>
      <c r="AJ130" s="56"/>
      <c r="AK130" s="56"/>
      <c r="AL130" s="56"/>
      <c r="AM130" s="38">
        <f>SUM(E130:AL130)</f>
        <v>35</v>
      </c>
    </row>
    <row r="131" spans="1:39" ht="14.1" customHeight="1">
      <c r="A131" s="130" t="s">
        <v>65</v>
      </c>
      <c r="B131" s="131"/>
      <c r="C131" s="131"/>
      <c r="D131" s="129"/>
      <c r="E131" s="132">
        <v>0</v>
      </c>
      <c r="F131" s="133"/>
      <c r="G131" s="133"/>
      <c r="H131" s="133"/>
      <c r="I131" s="134"/>
      <c r="J131" s="132">
        <v>20</v>
      </c>
      <c r="K131" s="133"/>
      <c r="L131" s="133"/>
      <c r="M131" s="134"/>
      <c r="N131" s="117">
        <v>40</v>
      </c>
      <c r="O131" s="56"/>
      <c r="P131" s="56"/>
      <c r="Q131" s="118"/>
      <c r="R131" s="117" t="s">
        <v>205</v>
      </c>
      <c r="S131" s="56"/>
      <c r="T131" s="56"/>
      <c r="U131" s="56"/>
      <c r="V131" s="118"/>
      <c r="W131" s="117" t="s">
        <v>205</v>
      </c>
      <c r="X131" s="56"/>
      <c r="Y131" s="56"/>
      <c r="Z131" s="56"/>
      <c r="AA131" s="56"/>
      <c r="AB131" s="118"/>
      <c r="AC131" s="117">
        <v>0</v>
      </c>
      <c r="AD131" s="56"/>
      <c r="AE131" s="56"/>
      <c r="AF131" s="56"/>
      <c r="AG131" s="56"/>
      <c r="AH131" s="118"/>
      <c r="AI131" s="117"/>
      <c r="AJ131" s="56"/>
      <c r="AK131" s="56"/>
      <c r="AL131" s="56"/>
      <c r="AM131" s="38">
        <f t="shared" si="8"/>
        <v>60</v>
      </c>
    </row>
    <row r="132" spans="1:39" ht="14.1" customHeight="1">
      <c r="A132" s="130" t="s">
        <v>66</v>
      </c>
      <c r="B132" s="131"/>
      <c r="C132" s="131"/>
      <c r="D132" s="129"/>
      <c r="E132" s="130" t="s">
        <v>13</v>
      </c>
      <c r="F132" s="131"/>
      <c r="G132" s="131"/>
      <c r="H132" s="131"/>
      <c r="I132" s="129"/>
      <c r="J132" s="132">
        <v>0</v>
      </c>
      <c r="K132" s="133"/>
      <c r="L132" s="133"/>
      <c r="M132" s="134"/>
      <c r="N132" s="117">
        <v>0</v>
      </c>
      <c r="O132" s="56"/>
      <c r="P132" s="56"/>
      <c r="Q132" s="118"/>
      <c r="R132" s="117">
        <v>0</v>
      </c>
      <c r="S132" s="56"/>
      <c r="T132" s="56"/>
      <c r="U132" s="56"/>
      <c r="V132" s="118"/>
      <c r="W132" s="117">
        <v>30</v>
      </c>
      <c r="X132" s="56"/>
      <c r="Y132" s="56"/>
      <c r="Z132" s="56"/>
      <c r="AA132" s="56"/>
      <c r="AB132" s="118"/>
      <c r="AC132" s="117">
        <v>0</v>
      </c>
      <c r="AD132" s="56"/>
      <c r="AE132" s="56"/>
      <c r="AF132" s="56"/>
      <c r="AG132" s="56"/>
      <c r="AH132" s="118"/>
      <c r="AI132" s="117"/>
      <c r="AJ132" s="56"/>
      <c r="AK132" s="56"/>
      <c r="AL132" s="56"/>
      <c r="AM132" s="38">
        <f t="shared" si="8"/>
        <v>30</v>
      </c>
    </row>
    <row r="133" spans="1:39" ht="14.1" customHeight="1">
      <c r="A133" s="130" t="s">
        <v>67</v>
      </c>
      <c r="B133" s="131"/>
      <c r="C133" s="131"/>
      <c r="D133" s="129"/>
      <c r="E133" s="132">
        <v>0</v>
      </c>
      <c r="F133" s="133"/>
      <c r="G133" s="133"/>
      <c r="H133" s="133"/>
      <c r="I133" s="134"/>
      <c r="J133" s="132">
        <v>0</v>
      </c>
      <c r="K133" s="133"/>
      <c r="L133" s="133"/>
      <c r="M133" s="134"/>
      <c r="N133" s="117">
        <v>0</v>
      </c>
      <c r="O133" s="56"/>
      <c r="P133" s="56"/>
      <c r="Q133" s="118"/>
      <c r="R133" s="117">
        <v>0</v>
      </c>
      <c r="S133" s="56"/>
      <c r="T133" s="56"/>
      <c r="U133" s="56"/>
      <c r="V133" s="118"/>
      <c r="W133" s="117">
        <v>0</v>
      </c>
      <c r="X133" s="56"/>
      <c r="Y133" s="56"/>
      <c r="Z133" s="56"/>
      <c r="AA133" s="56"/>
      <c r="AB133" s="118"/>
      <c r="AC133" s="117">
        <v>0</v>
      </c>
      <c r="AD133" s="56"/>
      <c r="AE133" s="56"/>
      <c r="AF133" s="56"/>
      <c r="AG133" s="56"/>
      <c r="AH133" s="118"/>
      <c r="AI133" s="117"/>
      <c r="AJ133" s="56"/>
      <c r="AK133" s="56"/>
      <c r="AL133" s="56"/>
      <c r="AM133" s="38">
        <f t="shared" si="8"/>
        <v>0</v>
      </c>
    </row>
    <row r="134" spans="1:39" ht="14.1" customHeight="1">
      <c r="A134" s="130" t="s">
        <v>68</v>
      </c>
      <c r="B134" s="131"/>
      <c r="C134" s="131"/>
      <c r="D134" s="129"/>
      <c r="E134" s="130" t="s">
        <v>13</v>
      </c>
      <c r="F134" s="131"/>
      <c r="G134" s="131"/>
      <c r="H134" s="131"/>
      <c r="I134" s="131"/>
      <c r="J134" s="228">
        <v>10</v>
      </c>
      <c r="K134" s="228"/>
      <c r="L134" s="228"/>
      <c r="M134" s="228"/>
      <c r="N134" s="56">
        <v>0</v>
      </c>
      <c r="O134" s="56"/>
      <c r="P134" s="56"/>
      <c r="Q134" s="56"/>
      <c r="R134" s="117">
        <v>25</v>
      </c>
      <c r="S134" s="56"/>
      <c r="T134" s="56"/>
      <c r="U134" s="56"/>
      <c r="V134" s="118"/>
      <c r="W134" s="56">
        <v>10</v>
      </c>
      <c r="X134" s="56"/>
      <c r="Y134" s="56"/>
      <c r="Z134" s="56"/>
      <c r="AA134" s="56"/>
      <c r="AB134" s="56"/>
      <c r="AC134" s="117" t="s">
        <v>205</v>
      </c>
      <c r="AD134" s="56"/>
      <c r="AE134" s="56"/>
      <c r="AF134" s="56"/>
      <c r="AG134" s="56"/>
      <c r="AH134" s="118"/>
      <c r="AI134" s="56"/>
      <c r="AJ134" s="56"/>
      <c r="AK134" s="56"/>
      <c r="AL134" s="56"/>
      <c r="AM134" s="38">
        <f t="shared" si="8"/>
        <v>45</v>
      </c>
    </row>
    <row r="135" spans="1:39" ht="14.1" customHeight="1">
      <c r="A135" s="130" t="s">
        <v>69</v>
      </c>
      <c r="B135" s="131"/>
      <c r="C135" s="131"/>
      <c r="D135" s="129"/>
      <c r="E135" s="130" t="s">
        <v>13</v>
      </c>
      <c r="F135" s="131"/>
      <c r="G135" s="131"/>
      <c r="H135" s="131"/>
      <c r="I135" s="131"/>
      <c r="J135" s="229">
        <v>0</v>
      </c>
      <c r="K135" s="229"/>
      <c r="L135" s="229"/>
      <c r="M135" s="229"/>
      <c r="N135" s="56">
        <v>20</v>
      </c>
      <c r="O135" s="56"/>
      <c r="P135" s="56"/>
      <c r="Q135" s="56"/>
      <c r="R135" s="117">
        <v>15</v>
      </c>
      <c r="S135" s="56"/>
      <c r="T135" s="56"/>
      <c r="U135" s="56"/>
      <c r="V135" s="118"/>
      <c r="W135" s="56" t="s">
        <v>205</v>
      </c>
      <c r="X135" s="56"/>
      <c r="Y135" s="56"/>
      <c r="Z135" s="56"/>
      <c r="AA135" s="56"/>
      <c r="AB135" s="56"/>
      <c r="AC135" s="117">
        <v>0</v>
      </c>
      <c r="AD135" s="56"/>
      <c r="AE135" s="56"/>
      <c r="AF135" s="56"/>
      <c r="AG135" s="56"/>
      <c r="AH135" s="118"/>
      <c r="AI135" s="56"/>
      <c r="AJ135" s="56"/>
      <c r="AK135" s="56"/>
      <c r="AL135" s="56"/>
      <c r="AM135" s="38">
        <f t="shared" si="8"/>
        <v>35</v>
      </c>
    </row>
    <row r="136" spans="1:39" ht="14.1" customHeight="1">
      <c r="A136" s="65" t="s">
        <v>289</v>
      </c>
      <c r="B136" s="66"/>
      <c r="C136" s="66"/>
      <c r="D136" s="67"/>
      <c r="E136" s="65" t="s">
        <v>205</v>
      </c>
      <c r="F136" s="66"/>
      <c r="G136" s="66"/>
      <c r="H136" s="66"/>
      <c r="I136" s="66"/>
      <c r="J136" s="71" t="s">
        <v>205</v>
      </c>
      <c r="K136" s="71"/>
      <c r="L136" s="71"/>
      <c r="M136" s="71"/>
      <c r="N136" s="53" t="s">
        <v>205</v>
      </c>
      <c r="O136" s="53"/>
      <c r="P136" s="53"/>
      <c r="Q136" s="53"/>
      <c r="R136" s="54" t="s">
        <v>205</v>
      </c>
      <c r="S136" s="53"/>
      <c r="T136" s="53"/>
      <c r="U136" s="53"/>
      <c r="V136" s="55"/>
      <c r="W136" s="53">
        <v>45</v>
      </c>
      <c r="X136" s="53"/>
      <c r="Y136" s="53"/>
      <c r="Z136" s="53"/>
      <c r="AA136" s="53"/>
      <c r="AB136" s="53"/>
      <c r="AC136" s="54">
        <v>20</v>
      </c>
      <c r="AD136" s="53"/>
      <c r="AE136" s="53"/>
      <c r="AF136" s="53"/>
      <c r="AG136" s="53"/>
      <c r="AH136" s="55"/>
      <c r="AI136" s="53"/>
      <c r="AJ136" s="53"/>
      <c r="AK136" s="53"/>
      <c r="AL136" s="53"/>
      <c r="AM136" s="37">
        <f t="shared" si="8"/>
        <v>65</v>
      </c>
    </row>
    <row r="137" spans="1:39" ht="14.1" customHeight="1">
      <c r="A137" s="65" t="s">
        <v>290</v>
      </c>
      <c r="B137" s="66"/>
      <c r="C137" s="66"/>
      <c r="D137" s="67"/>
      <c r="E137" s="65" t="s">
        <v>205</v>
      </c>
      <c r="F137" s="66"/>
      <c r="G137" s="66"/>
      <c r="H137" s="66"/>
      <c r="I137" s="66"/>
      <c r="J137" s="71" t="s">
        <v>205</v>
      </c>
      <c r="K137" s="71"/>
      <c r="L137" s="71"/>
      <c r="M137" s="71"/>
      <c r="N137" s="53" t="s">
        <v>205</v>
      </c>
      <c r="O137" s="53"/>
      <c r="P137" s="53"/>
      <c r="Q137" s="53"/>
      <c r="R137" s="54" t="s">
        <v>205</v>
      </c>
      <c r="S137" s="53"/>
      <c r="T137" s="53"/>
      <c r="U137" s="53"/>
      <c r="V137" s="55"/>
      <c r="W137" s="53">
        <v>40</v>
      </c>
      <c r="X137" s="53"/>
      <c r="Y137" s="53"/>
      <c r="Z137" s="53"/>
      <c r="AA137" s="53"/>
      <c r="AB137" s="53"/>
      <c r="AC137" s="54" t="s">
        <v>205</v>
      </c>
      <c r="AD137" s="53"/>
      <c r="AE137" s="53"/>
      <c r="AF137" s="53"/>
      <c r="AG137" s="53"/>
      <c r="AH137" s="55"/>
      <c r="AI137" s="53"/>
      <c r="AJ137" s="53"/>
      <c r="AK137" s="53"/>
      <c r="AL137" s="53"/>
      <c r="AM137" s="37">
        <f t="shared" si="8"/>
        <v>40</v>
      </c>
    </row>
    <row r="138" spans="1:39" ht="14.1" customHeight="1">
      <c r="A138" s="54" t="s">
        <v>272</v>
      </c>
      <c r="B138" s="53"/>
      <c r="C138" s="53"/>
      <c r="D138" s="55"/>
      <c r="E138" s="54" t="s">
        <v>205</v>
      </c>
      <c r="F138" s="53"/>
      <c r="G138" s="53"/>
      <c r="H138" s="53"/>
      <c r="I138" s="53"/>
      <c r="J138" s="72" t="s">
        <v>205</v>
      </c>
      <c r="K138" s="72"/>
      <c r="L138" s="72"/>
      <c r="M138" s="72"/>
      <c r="N138" s="53" t="s">
        <v>205</v>
      </c>
      <c r="O138" s="53"/>
      <c r="P138" s="53"/>
      <c r="Q138" s="53"/>
      <c r="R138" s="54">
        <v>35</v>
      </c>
      <c r="S138" s="53"/>
      <c r="T138" s="53"/>
      <c r="U138" s="53"/>
      <c r="V138" s="55"/>
      <c r="W138" s="53">
        <v>0</v>
      </c>
      <c r="X138" s="53"/>
      <c r="Y138" s="53"/>
      <c r="Z138" s="53"/>
      <c r="AA138" s="53"/>
      <c r="AB138" s="53"/>
      <c r="AC138" s="54" t="s">
        <v>205</v>
      </c>
      <c r="AD138" s="53"/>
      <c r="AE138" s="53"/>
      <c r="AF138" s="53"/>
      <c r="AG138" s="53"/>
      <c r="AH138" s="55"/>
      <c r="AI138" s="53"/>
      <c r="AJ138" s="53"/>
      <c r="AK138" s="53"/>
      <c r="AL138" s="55"/>
      <c r="AM138" s="37">
        <f t="shared" si="8"/>
        <v>35</v>
      </c>
    </row>
    <row r="139" spans="1:39" ht="14.1" customHeight="1">
      <c r="A139" s="170"/>
      <c r="B139" s="195"/>
      <c r="C139" s="195"/>
      <c r="D139" s="171"/>
      <c r="E139" s="170"/>
      <c r="F139" s="195"/>
      <c r="G139" s="195"/>
      <c r="H139" s="195"/>
      <c r="I139" s="195"/>
      <c r="J139" s="230"/>
      <c r="K139" s="230"/>
      <c r="L139" s="230"/>
      <c r="M139" s="230"/>
      <c r="N139" s="195"/>
      <c r="O139" s="195"/>
      <c r="P139" s="195"/>
      <c r="Q139" s="195"/>
      <c r="R139" s="49"/>
      <c r="S139" s="50"/>
      <c r="T139" s="50"/>
      <c r="U139" s="50"/>
      <c r="V139" s="51"/>
      <c r="W139" s="47"/>
      <c r="X139" s="47"/>
      <c r="Y139" s="47"/>
      <c r="Z139" s="47"/>
      <c r="AA139" s="47"/>
      <c r="AB139" s="47"/>
      <c r="AC139" s="49"/>
      <c r="AD139" s="50"/>
      <c r="AE139" s="50"/>
      <c r="AF139" s="50"/>
      <c r="AG139" s="50"/>
      <c r="AH139" s="51"/>
      <c r="AI139" s="47"/>
      <c r="AJ139" s="47"/>
      <c r="AK139" s="47"/>
      <c r="AL139" s="48"/>
    </row>
    <row r="140" spans="1:39" ht="24.95" customHeight="1">
      <c r="A140" s="125" t="s">
        <v>247</v>
      </c>
      <c r="B140" s="231"/>
      <c r="C140" s="231"/>
      <c r="D140" s="231"/>
      <c r="E140" s="231"/>
      <c r="F140" s="231"/>
      <c r="G140" s="231"/>
      <c r="H140" s="231"/>
      <c r="I140" s="231"/>
      <c r="J140" s="232"/>
      <c r="K140" s="232"/>
      <c r="L140" s="232"/>
      <c r="M140" s="232"/>
      <c r="N140" s="127"/>
      <c r="O140" s="127"/>
      <c r="P140" s="127"/>
      <c r="Q140" s="127"/>
      <c r="R140" s="49"/>
      <c r="S140" s="50"/>
      <c r="T140" s="50"/>
      <c r="U140" s="50"/>
      <c r="V140" s="51"/>
      <c r="W140" s="47"/>
      <c r="X140" s="47"/>
      <c r="Y140" s="47"/>
      <c r="Z140" s="47"/>
      <c r="AA140" s="47"/>
      <c r="AB140" s="47"/>
      <c r="AC140" s="49"/>
      <c r="AD140" s="50"/>
      <c r="AE140" s="50"/>
      <c r="AF140" s="50"/>
      <c r="AG140" s="50"/>
      <c r="AH140" s="51"/>
      <c r="AI140" s="47"/>
      <c r="AJ140" s="47"/>
      <c r="AK140" s="47"/>
      <c r="AL140" s="48"/>
    </row>
    <row r="141" spans="1:39" ht="15" customHeight="1">
      <c r="A141" s="119" t="s">
        <v>1</v>
      </c>
      <c r="B141" s="120"/>
      <c r="C141" s="120"/>
      <c r="D141" s="121"/>
      <c r="E141" s="88" t="s">
        <v>2</v>
      </c>
      <c r="F141" s="89"/>
      <c r="G141" s="89"/>
      <c r="H141" s="89"/>
      <c r="I141" s="90"/>
      <c r="J141" s="85" t="s">
        <v>3</v>
      </c>
      <c r="K141" s="86"/>
      <c r="L141" s="86"/>
      <c r="M141" s="87"/>
      <c r="N141" s="88" t="s">
        <v>4</v>
      </c>
      <c r="O141" s="89"/>
      <c r="P141" s="89"/>
      <c r="Q141" s="90"/>
      <c r="R141" s="85" t="s">
        <v>5</v>
      </c>
      <c r="S141" s="86"/>
      <c r="T141" s="86"/>
      <c r="U141" s="86"/>
      <c r="V141" s="87"/>
      <c r="W141" s="88" t="s">
        <v>6</v>
      </c>
      <c r="X141" s="89"/>
      <c r="Y141" s="89"/>
      <c r="Z141" s="89"/>
      <c r="AA141" s="89"/>
      <c r="AB141" s="90"/>
      <c r="AC141" s="85" t="s">
        <v>7</v>
      </c>
      <c r="AD141" s="86"/>
      <c r="AE141" s="86"/>
      <c r="AF141" s="86"/>
      <c r="AG141" s="86"/>
      <c r="AH141" s="87"/>
      <c r="AI141" s="88" t="s">
        <v>8</v>
      </c>
      <c r="AJ141" s="89"/>
      <c r="AK141" s="89"/>
      <c r="AL141" s="89"/>
      <c r="AM141" s="24" t="s">
        <v>243</v>
      </c>
    </row>
    <row r="142" spans="1:39" ht="14.1" customHeight="1">
      <c r="A142" s="130" t="s">
        <v>57</v>
      </c>
      <c r="B142" s="131"/>
      <c r="C142" s="131"/>
      <c r="D142" s="129"/>
      <c r="E142" s="132">
        <v>50</v>
      </c>
      <c r="F142" s="133"/>
      <c r="G142" s="133"/>
      <c r="H142" s="133"/>
      <c r="I142" s="134"/>
      <c r="J142" s="132">
        <v>50</v>
      </c>
      <c r="K142" s="133"/>
      <c r="L142" s="133"/>
      <c r="M142" s="134"/>
      <c r="N142" s="117">
        <v>50</v>
      </c>
      <c r="O142" s="56"/>
      <c r="P142" s="56"/>
      <c r="Q142" s="118"/>
      <c r="R142" s="117" t="s">
        <v>205</v>
      </c>
      <c r="S142" s="56"/>
      <c r="T142" s="56"/>
      <c r="U142" s="56"/>
      <c r="V142" s="118"/>
      <c r="W142" s="117" t="s">
        <v>205</v>
      </c>
      <c r="X142" s="56"/>
      <c r="Y142" s="56"/>
      <c r="Z142" s="56"/>
      <c r="AA142" s="56"/>
      <c r="AB142" s="118"/>
      <c r="AC142" s="117">
        <v>25</v>
      </c>
      <c r="AD142" s="56"/>
      <c r="AE142" s="56"/>
      <c r="AF142" s="56"/>
      <c r="AG142" s="56"/>
      <c r="AH142" s="118"/>
      <c r="AI142" s="117"/>
      <c r="AJ142" s="56"/>
      <c r="AK142" s="56"/>
      <c r="AL142" s="56"/>
      <c r="AM142" s="38">
        <f>SUM(E142:AL142)</f>
        <v>175</v>
      </c>
    </row>
    <row r="143" spans="1:39" ht="14.1" customHeight="1">
      <c r="A143" s="130" t="s">
        <v>61</v>
      </c>
      <c r="B143" s="131"/>
      <c r="C143" s="131"/>
      <c r="D143" s="129"/>
      <c r="E143" s="132">
        <v>45</v>
      </c>
      <c r="F143" s="133"/>
      <c r="G143" s="133"/>
      <c r="H143" s="133"/>
      <c r="I143" s="134"/>
      <c r="J143" s="132">
        <v>0</v>
      </c>
      <c r="K143" s="133"/>
      <c r="L143" s="133"/>
      <c r="M143" s="134"/>
      <c r="N143" s="117">
        <v>35</v>
      </c>
      <c r="O143" s="56"/>
      <c r="P143" s="56"/>
      <c r="Q143" s="118"/>
      <c r="R143" s="117">
        <v>0</v>
      </c>
      <c r="S143" s="56"/>
      <c r="T143" s="56"/>
      <c r="U143" s="56"/>
      <c r="V143" s="118"/>
      <c r="W143" s="117" t="s">
        <v>205</v>
      </c>
      <c r="X143" s="56"/>
      <c r="Y143" s="56"/>
      <c r="Z143" s="56"/>
      <c r="AA143" s="56"/>
      <c r="AB143" s="118"/>
      <c r="AC143" s="117">
        <v>0</v>
      </c>
      <c r="AD143" s="56"/>
      <c r="AE143" s="56"/>
      <c r="AF143" s="56"/>
      <c r="AG143" s="56"/>
      <c r="AH143" s="118"/>
      <c r="AI143" s="117"/>
      <c r="AJ143" s="56"/>
      <c r="AK143" s="56"/>
      <c r="AL143" s="56"/>
      <c r="AM143" s="38">
        <f t="shared" ref="AM143:AM159" si="9">SUM(E143:AL143)</f>
        <v>80</v>
      </c>
    </row>
    <row r="144" spans="1:39" ht="14.1" customHeight="1">
      <c r="A144" s="130" t="s">
        <v>56</v>
      </c>
      <c r="B144" s="131"/>
      <c r="C144" s="131"/>
      <c r="D144" s="129"/>
      <c r="E144" s="132">
        <v>40</v>
      </c>
      <c r="F144" s="133"/>
      <c r="G144" s="133"/>
      <c r="H144" s="133"/>
      <c r="I144" s="134"/>
      <c r="J144" s="132">
        <v>45</v>
      </c>
      <c r="K144" s="133"/>
      <c r="L144" s="133"/>
      <c r="M144" s="134"/>
      <c r="N144" s="117">
        <v>0</v>
      </c>
      <c r="O144" s="56"/>
      <c r="P144" s="56"/>
      <c r="Q144" s="118"/>
      <c r="R144" s="117">
        <v>35</v>
      </c>
      <c r="S144" s="56"/>
      <c r="T144" s="56"/>
      <c r="U144" s="56"/>
      <c r="V144" s="118"/>
      <c r="W144" s="117">
        <v>25</v>
      </c>
      <c r="X144" s="56"/>
      <c r="Y144" s="56"/>
      <c r="Z144" s="56"/>
      <c r="AA144" s="56"/>
      <c r="AB144" s="118"/>
      <c r="AC144" s="117">
        <v>30</v>
      </c>
      <c r="AD144" s="56"/>
      <c r="AE144" s="56"/>
      <c r="AF144" s="56"/>
      <c r="AG144" s="56"/>
      <c r="AH144" s="118"/>
      <c r="AI144" s="117"/>
      <c r="AJ144" s="56"/>
      <c r="AK144" s="56"/>
      <c r="AL144" s="56"/>
      <c r="AM144" s="38">
        <f t="shared" si="9"/>
        <v>175</v>
      </c>
    </row>
    <row r="145" spans="1:39" ht="14.1" customHeight="1">
      <c r="A145" s="130" t="s">
        <v>62</v>
      </c>
      <c r="B145" s="131"/>
      <c r="C145" s="131"/>
      <c r="D145" s="129"/>
      <c r="E145" s="132">
        <v>35</v>
      </c>
      <c r="F145" s="133"/>
      <c r="G145" s="133"/>
      <c r="H145" s="133"/>
      <c r="I145" s="134"/>
      <c r="J145" s="130" t="s">
        <v>13</v>
      </c>
      <c r="K145" s="131"/>
      <c r="L145" s="131"/>
      <c r="M145" s="129"/>
      <c r="N145" s="117">
        <v>0</v>
      </c>
      <c r="O145" s="56"/>
      <c r="P145" s="56"/>
      <c r="Q145" s="118"/>
      <c r="R145" s="117">
        <v>30</v>
      </c>
      <c r="S145" s="56"/>
      <c r="T145" s="56"/>
      <c r="U145" s="56"/>
      <c r="V145" s="118"/>
      <c r="W145" s="117">
        <v>40</v>
      </c>
      <c r="X145" s="56"/>
      <c r="Y145" s="56"/>
      <c r="Z145" s="56"/>
      <c r="AA145" s="56"/>
      <c r="AB145" s="118"/>
      <c r="AC145" s="117">
        <v>0</v>
      </c>
      <c r="AD145" s="56"/>
      <c r="AE145" s="56"/>
      <c r="AF145" s="56"/>
      <c r="AG145" s="56"/>
      <c r="AH145" s="118"/>
      <c r="AI145" s="117"/>
      <c r="AJ145" s="56"/>
      <c r="AK145" s="56"/>
      <c r="AL145" s="56"/>
      <c r="AM145" s="38">
        <f t="shared" si="9"/>
        <v>105</v>
      </c>
    </row>
    <row r="146" spans="1:39" ht="14.1" customHeight="1">
      <c r="A146" s="130" t="s">
        <v>64</v>
      </c>
      <c r="B146" s="131"/>
      <c r="C146" s="131"/>
      <c r="D146" s="129"/>
      <c r="E146" s="132">
        <v>30</v>
      </c>
      <c r="F146" s="133"/>
      <c r="G146" s="133"/>
      <c r="H146" s="133"/>
      <c r="I146" s="134"/>
      <c r="J146" s="130" t="s">
        <v>13</v>
      </c>
      <c r="K146" s="131"/>
      <c r="L146" s="131"/>
      <c r="M146" s="129"/>
      <c r="N146" s="117">
        <v>15</v>
      </c>
      <c r="O146" s="56"/>
      <c r="P146" s="56"/>
      <c r="Q146" s="118"/>
      <c r="R146" s="117">
        <v>20</v>
      </c>
      <c r="S146" s="56"/>
      <c r="T146" s="56"/>
      <c r="U146" s="56"/>
      <c r="V146" s="118"/>
      <c r="W146" s="117">
        <v>35</v>
      </c>
      <c r="X146" s="56"/>
      <c r="Y146" s="56"/>
      <c r="Z146" s="56"/>
      <c r="AA146" s="56"/>
      <c r="AB146" s="118"/>
      <c r="AC146" s="117">
        <v>10</v>
      </c>
      <c r="AD146" s="56"/>
      <c r="AE146" s="56"/>
      <c r="AF146" s="56"/>
      <c r="AG146" s="56"/>
      <c r="AH146" s="118"/>
      <c r="AI146" s="117"/>
      <c r="AJ146" s="56"/>
      <c r="AK146" s="56"/>
      <c r="AL146" s="56"/>
      <c r="AM146" s="38">
        <f t="shared" si="9"/>
        <v>110</v>
      </c>
    </row>
    <row r="147" spans="1:39" ht="14.1" customHeight="1">
      <c r="A147" s="130" t="s">
        <v>65</v>
      </c>
      <c r="B147" s="131"/>
      <c r="C147" s="131"/>
      <c r="D147" s="129"/>
      <c r="E147" s="132">
        <v>25</v>
      </c>
      <c r="F147" s="133"/>
      <c r="G147" s="133"/>
      <c r="H147" s="133"/>
      <c r="I147" s="134"/>
      <c r="J147" s="132">
        <v>0</v>
      </c>
      <c r="K147" s="133"/>
      <c r="L147" s="133"/>
      <c r="M147" s="134"/>
      <c r="N147" s="117">
        <v>0</v>
      </c>
      <c r="O147" s="56"/>
      <c r="P147" s="56"/>
      <c r="Q147" s="118"/>
      <c r="R147" s="117" t="s">
        <v>205</v>
      </c>
      <c r="S147" s="56"/>
      <c r="T147" s="56"/>
      <c r="U147" s="56"/>
      <c r="V147" s="118"/>
      <c r="W147" s="117" t="s">
        <v>205</v>
      </c>
      <c r="X147" s="56"/>
      <c r="Y147" s="56"/>
      <c r="Z147" s="56"/>
      <c r="AA147" s="56"/>
      <c r="AB147" s="118"/>
      <c r="AC147" s="117">
        <v>20</v>
      </c>
      <c r="AD147" s="56"/>
      <c r="AE147" s="56"/>
      <c r="AF147" s="56"/>
      <c r="AG147" s="56"/>
      <c r="AH147" s="118"/>
      <c r="AI147" s="117"/>
      <c r="AJ147" s="56"/>
      <c r="AK147" s="56"/>
      <c r="AL147" s="56"/>
      <c r="AM147" s="38">
        <f t="shared" si="9"/>
        <v>45</v>
      </c>
    </row>
    <row r="148" spans="1:39" ht="14.1" customHeight="1">
      <c r="A148" s="130" t="s">
        <v>63</v>
      </c>
      <c r="B148" s="131"/>
      <c r="C148" s="131"/>
      <c r="D148" s="129"/>
      <c r="E148" s="132">
        <v>20</v>
      </c>
      <c r="F148" s="133"/>
      <c r="G148" s="133"/>
      <c r="H148" s="133"/>
      <c r="I148" s="134"/>
      <c r="J148" s="132">
        <v>40</v>
      </c>
      <c r="K148" s="133"/>
      <c r="L148" s="133"/>
      <c r="M148" s="134"/>
      <c r="N148" s="117">
        <v>30</v>
      </c>
      <c r="O148" s="56"/>
      <c r="P148" s="56"/>
      <c r="Q148" s="118"/>
      <c r="R148" s="117">
        <v>50</v>
      </c>
      <c r="S148" s="56"/>
      <c r="T148" s="56"/>
      <c r="U148" s="56"/>
      <c r="V148" s="118"/>
      <c r="W148" s="117">
        <v>20</v>
      </c>
      <c r="X148" s="56"/>
      <c r="Y148" s="56"/>
      <c r="Z148" s="56"/>
      <c r="AA148" s="56"/>
      <c r="AB148" s="118"/>
      <c r="AC148" s="117">
        <v>35</v>
      </c>
      <c r="AD148" s="56"/>
      <c r="AE148" s="56"/>
      <c r="AF148" s="56"/>
      <c r="AG148" s="56"/>
      <c r="AH148" s="118"/>
      <c r="AI148" s="117"/>
      <c r="AJ148" s="56"/>
      <c r="AK148" s="56"/>
      <c r="AL148" s="56"/>
      <c r="AM148" s="38">
        <f t="shared" si="9"/>
        <v>195</v>
      </c>
    </row>
    <row r="149" spans="1:39" ht="14.1" customHeight="1">
      <c r="A149" s="130" t="s">
        <v>69</v>
      </c>
      <c r="B149" s="131"/>
      <c r="C149" s="131"/>
      <c r="D149" s="129"/>
      <c r="E149" s="132">
        <v>15</v>
      </c>
      <c r="F149" s="133"/>
      <c r="G149" s="133"/>
      <c r="H149" s="133"/>
      <c r="I149" s="134"/>
      <c r="J149" s="132">
        <v>0</v>
      </c>
      <c r="K149" s="133"/>
      <c r="L149" s="133"/>
      <c r="M149" s="134"/>
      <c r="N149" s="117">
        <v>25</v>
      </c>
      <c r="O149" s="56"/>
      <c r="P149" s="56"/>
      <c r="Q149" s="118"/>
      <c r="R149" s="117">
        <v>40</v>
      </c>
      <c r="S149" s="56"/>
      <c r="T149" s="56"/>
      <c r="U149" s="56"/>
      <c r="V149" s="118"/>
      <c r="W149" s="117" t="s">
        <v>205</v>
      </c>
      <c r="X149" s="56"/>
      <c r="Y149" s="56"/>
      <c r="Z149" s="56"/>
      <c r="AA149" s="56"/>
      <c r="AB149" s="118"/>
      <c r="AC149" s="117">
        <v>0</v>
      </c>
      <c r="AD149" s="56"/>
      <c r="AE149" s="56"/>
      <c r="AF149" s="56"/>
      <c r="AG149" s="56"/>
      <c r="AH149" s="118"/>
      <c r="AI149" s="117"/>
      <c r="AJ149" s="56"/>
      <c r="AK149" s="56"/>
      <c r="AL149" s="56"/>
      <c r="AM149" s="38">
        <f t="shared" si="9"/>
        <v>80</v>
      </c>
    </row>
    <row r="150" spans="1:39" ht="14.1" customHeight="1">
      <c r="A150" s="65" t="s">
        <v>70</v>
      </c>
      <c r="B150" s="66"/>
      <c r="C150" s="66"/>
      <c r="D150" s="67"/>
      <c r="E150" s="68">
        <v>10</v>
      </c>
      <c r="F150" s="69"/>
      <c r="G150" s="69"/>
      <c r="H150" s="69"/>
      <c r="I150" s="70"/>
      <c r="J150" s="65" t="s">
        <v>13</v>
      </c>
      <c r="K150" s="66"/>
      <c r="L150" s="66"/>
      <c r="M150" s="67"/>
      <c r="N150" s="64" t="s">
        <v>205</v>
      </c>
      <c r="O150" s="53"/>
      <c r="P150" s="53"/>
      <c r="Q150" s="55"/>
      <c r="R150" s="54" t="s">
        <v>205</v>
      </c>
      <c r="S150" s="53"/>
      <c r="T150" s="53"/>
      <c r="U150" s="53"/>
      <c r="V150" s="55"/>
      <c r="W150" s="54" t="s">
        <v>205</v>
      </c>
      <c r="X150" s="53"/>
      <c r="Y150" s="53"/>
      <c r="Z150" s="53"/>
      <c r="AA150" s="53"/>
      <c r="AB150" s="55"/>
      <c r="AC150" s="54" t="s">
        <v>205</v>
      </c>
      <c r="AD150" s="53"/>
      <c r="AE150" s="53"/>
      <c r="AF150" s="53"/>
      <c r="AG150" s="53"/>
      <c r="AH150" s="55"/>
      <c r="AI150" s="54"/>
      <c r="AJ150" s="53"/>
      <c r="AK150" s="53"/>
      <c r="AL150" s="53"/>
      <c r="AM150" s="37">
        <f t="shared" si="9"/>
        <v>10</v>
      </c>
    </row>
    <row r="151" spans="1:39" ht="14.1" customHeight="1">
      <c r="A151" s="130" t="s">
        <v>67</v>
      </c>
      <c r="B151" s="131"/>
      <c r="C151" s="131"/>
      <c r="D151" s="129"/>
      <c r="E151" s="132">
        <v>5</v>
      </c>
      <c r="F151" s="133"/>
      <c r="G151" s="133"/>
      <c r="H151" s="133"/>
      <c r="I151" s="134"/>
      <c r="J151" s="132">
        <v>15</v>
      </c>
      <c r="K151" s="133"/>
      <c r="L151" s="133"/>
      <c r="M151" s="134"/>
      <c r="N151" s="117">
        <v>10</v>
      </c>
      <c r="O151" s="56"/>
      <c r="P151" s="56"/>
      <c r="Q151" s="118"/>
      <c r="R151" s="117">
        <v>25</v>
      </c>
      <c r="S151" s="56"/>
      <c r="T151" s="56"/>
      <c r="U151" s="56"/>
      <c r="V151" s="118"/>
      <c r="W151" s="117">
        <v>10</v>
      </c>
      <c r="X151" s="56"/>
      <c r="Y151" s="56"/>
      <c r="Z151" s="56"/>
      <c r="AA151" s="56"/>
      <c r="AB151" s="118"/>
      <c r="AC151" s="117">
        <v>5</v>
      </c>
      <c r="AD151" s="56"/>
      <c r="AE151" s="56"/>
      <c r="AF151" s="56"/>
      <c r="AG151" s="56"/>
      <c r="AH151" s="118"/>
      <c r="AI151" s="117"/>
      <c r="AJ151" s="56"/>
      <c r="AK151" s="56"/>
      <c r="AL151" s="56"/>
      <c r="AM151" s="38">
        <f t="shared" si="9"/>
        <v>70</v>
      </c>
    </row>
    <row r="152" spans="1:39" ht="14.1" customHeight="1">
      <c r="A152" s="130" t="s">
        <v>68</v>
      </c>
      <c r="B152" s="131"/>
      <c r="C152" s="131"/>
      <c r="D152" s="129"/>
      <c r="E152" s="130" t="s">
        <v>13</v>
      </c>
      <c r="F152" s="131"/>
      <c r="G152" s="131"/>
      <c r="H152" s="131"/>
      <c r="I152" s="129"/>
      <c r="J152" s="132">
        <v>35</v>
      </c>
      <c r="K152" s="133"/>
      <c r="L152" s="133"/>
      <c r="M152" s="134"/>
      <c r="N152" s="117">
        <v>20</v>
      </c>
      <c r="O152" s="56"/>
      <c r="P152" s="56"/>
      <c r="Q152" s="118"/>
      <c r="R152" s="117">
        <v>15</v>
      </c>
      <c r="S152" s="56"/>
      <c r="T152" s="56"/>
      <c r="U152" s="56"/>
      <c r="V152" s="118"/>
      <c r="W152" s="117">
        <v>15</v>
      </c>
      <c r="X152" s="56"/>
      <c r="Y152" s="56"/>
      <c r="Z152" s="56"/>
      <c r="AA152" s="56"/>
      <c r="AB152" s="118"/>
      <c r="AC152" s="117" t="s">
        <v>205</v>
      </c>
      <c r="AD152" s="56"/>
      <c r="AE152" s="56"/>
      <c r="AF152" s="56"/>
      <c r="AG152" s="56"/>
      <c r="AH152" s="118"/>
      <c r="AI152" s="117"/>
      <c r="AJ152" s="56"/>
      <c r="AK152" s="56"/>
      <c r="AL152" s="56"/>
      <c r="AM152" s="38">
        <f t="shared" si="9"/>
        <v>85</v>
      </c>
    </row>
    <row r="153" spans="1:39" ht="14.1" customHeight="1">
      <c r="A153" s="130" t="s">
        <v>71</v>
      </c>
      <c r="B153" s="131"/>
      <c r="C153" s="131"/>
      <c r="D153" s="129"/>
      <c r="E153" s="132">
        <v>0</v>
      </c>
      <c r="F153" s="133"/>
      <c r="G153" s="133"/>
      <c r="H153" s="133"/>
      <c r="I153" s="134"/>
      <c r="J153" s="132">
        <v>25</v>
      </c>
      <c r="K153" s="133"/>
      <c r="L153" s="133"/>
      <c r="M153" s="134"/>
      <c r="N153" s="117">
        <v>40</v>
      </c>
      <c r="O153" s="56"/>
      <c r="P153" s="56"/>
      <c r="Q153" s="118"/>
      <c r="R153" s="117">
        <v>45</v>
      </c>
      <c r="S153" s="56"/>
      <c r="T153" s="56"/>
      <c r="U153" s="56"/>
      <c r="V153" s="118"/>
      <c r="W153" s="117">
        <v>30</v>
      </c>
      <c r="X153" s="56"/>
      <c r="Y153" s="56"/>
      <c r="Z153" s="56"/>
      <c r="AA153" s="56"/>
      <c r="AB153" s="118"/>
      <c r="AC153" s="117">
        <v>45</v>
      </c>
      <c r="AD153" s="56"/>
      <c r="AE153" s="56"/>
      <c r="AF153" s="56"/>
      <c r="AG153" s="56"/>
      <c r="AH153" s="118"/>
      <c r="AI153" s="117"/>
      <c r="AJ153" s="56"/>
      <c r="AK153" s="56"/>
      <c r="AL153" s="56"/>
      <c r="AM153" s="38">
        <f t="shared" si="9"/>
        <v>185</v>
      </c>
    </row>
    <row r="154" spans="1:39" ht="14.1" customHeight="1">
      <c r="A154" s="65" t="s">
        <v>73</v>
      </c>
      <c r="B154" s="66"/>
      <c r="C154" s="66"/>
      <c r="D154" s="67"/>
      <c r="E154" s="65" t="s">
        <v>13</v>
      </c>
      <c r="F154" s="66"/>
      <c r="G154" s="66"/>
      <c r="H154" s="66"/>
      <c r="I154" s="67"/>
      <c r="J154" s="68">
        <v>20</v>
      </c>
      <c r="K154" s="69"/>
      <c r="L154" s="69"/>
      <c r="M154" s="70"/>
      <c r="N154" s="64" t="s">
        <v>205</v>
      </c>
      <c r="O154" s="53"/>
      <c r="P154" s="53"/>
      <c r="Q154" s="55"/>
      <c r="R154" s="54" t="s">
        <v>205</v>
      </c>
      <c r="S154" s="53"/>
      <c r="T154" s="53"/>
      <c r="U154" s="53"/>
      <c r="V154" s="55"/>
      <c r="W154" s="54" t="s">
        <v>205</v>
      </c>
      <c r="X154" s="53"/>
      <c r="Y154" s="53"/>
      <c r="Z154" s="53"/>
      <c r="AA154" s="53"/>
      <c r="AB154" s="55"/>
      <c r="AC154" s="54" t="s">
        <v>205</v>
      </c>
      <c r="AD154" s="53"/>
      <c r="AE154" s="53"/>
      <c r="AF154" s="53"/>
      <c r="AG154" s="53"/>
      <c r="AH154" s="55"/>
      <c r="AI154" s="54"/>
      <c r="AJ154" s="53"/>
      <c r="AK154" s="53"/>
      <c r="AL154" s="53"/>
      <c r="AM154" s="37">
        <f t="shared" si="9"/>
        <v>20</v>
      </c>
    </row>
    <row r="155" spans="1:39" ht="14.1" customHeight="1">
      <c r="A155" s="130" t="s">
        <v>58</v>
      </c>
      <c r="B155" s="131"/>
      <c r="C155" s="131"/>
      <c r="D155" s="129"/>
      <c r="E155" s="132">
        <v>0</v>
      </c>
      <c r="F155" s="133"/>
      <c r="G155" s="133"/>
      <c r="H155" s="133"/>
      <c r="I155" s="134"/>
      <c r="J155" s="132">
        <v>30</v>
      </c>
      <c r="K155" s="133"/>
      <c r="L155" s="133"/>
      <c r="M155" s="134"/>
      <c r="N155" s="117">
        <v>45</v>
      </c>
      <c r="O155" s="56"/>
      <c r="P155" s="56"/>
      <c r="Q155" s="118"/>
      <c r="R155" s="117">
        <v>0</v>
      </c>
      <c r="S155" s="56"/>
      <c r="T155" s="56"/>
      <c r="U155" s="56"/>
      <c r="V155" s="118"/>
      <c r="W155" s="117">
        <v>50</v>
      </c>
      <c r="X155" s="56"/>
      <c r="Y155" s="56"/>
      <c r="Z155" s="56"/>
      <c r="AA155" s="56"/>
      <c r="AB155" s="118"/>
      <c r="AC155" s="117">
        <v>50</v>
      </c>
      <c r="AD155" s="56"/>
      <c r="AE155" s="56"/>
      <c r="AF155" s="56"/>
      <c r="AG155" s="56"/>
      <c r="AH155" s="118"/>
      <c r="AI155" s="117"/>
      <c r="AJ155" s="56"/>
      <c r="AK155" s="56"/>
      <c r="AL155" s="56"/>
      <c r="AM155" s="38">
        <f t="shared" si="9"/>
        <v>175</v>
      </c>
    </row>
    <row r="156" spans="1:39" ht="14.1" customHeight="1">
      <c r="A156" s="65" t="s">
        <v>55</v>
      </c>
      <c r="B156" s="66"/>
      <c r="C156" s="66"/>
      <c r="D156" s="67"/>
      <c r="E156" s="68">
        <v>0</v>
      </c>
      <c r="F156" s="69"/>
      <c r="G156" s="69"/>
      <c r="H156" s="69"/>
      <c r="I156" s="70"/>
      <c r="J156" s="54"/>
      <c r="K156" s="53"/>
      <c r="L156" s="53"/>
      <c r="M156" s="55"/>
      <c r="N156" s="64" t="s">
        <v>205</v>
      </c>
      <c r="O156" s="53"/>
      <c r="P156" s="53"/>
      <c r="Q156" s="55"/>
      <c r="R156" s="54" t="s">
        <v>205</v>
      </c>
      <c r="S156" s="53"/>
      <c r="T156" s="53"/>
      <c r="U156" s="53"/>
      <c r="V156" s="55"/>
      <c r="W156" s="54" t="s">
        <v>205</v>
      </c>
      <c r="X156" s="53"/>
      <c r="Y156" s="53"/>
      <c r="Z156" s="53"/>
      <c r="AA156" s="53"/>
      <c r="AB156" s="55"/>
      <c r="AC156" s="54" t="s">
        <v>205</v>
      </c>
      <c r="AD156" s="53"/>
      <c r="AE156" s="53"/>
      <c r="AF156" s="53"/>
      <c r="AG156" s="53"/>
      <c r="AH156" s="55"/>
      <c r="AI156" s="54"/>
      <c r="AJ156" s="53"/>
      <c r="AK156" s="53"/>
      <c r="AL156" s="53"/>
      <c r="AM156" s="37">
        <f t="shared" si="9"/>
        <v>0</v>
      </c>
    </row>
    <row r="157" spans="1:39" ht="14.1" customHeight="1">
      <c r="A157" s="65" t="s">
        <v>291</v>
      </c>
      <c r="B157" s="66"/>
      <c r="C157" s="66"/>
      <c r="D157" s="67"/>
      <c r="E157" s="68" t="s">
        <v>205</v>
      </c>
      <c r="F157" s="69"/>
      <c r="G157" s="69"/>
      <c r="H157" s="69"/>
      <c r="I157" s="70"/>
      <c r="J157" s="54" t="s">
        <v>205</v>
      </c>
      <c r="K157" s="53"/>
      <c r="L157" s="53"/>
      <c r="M157" s="55"/>
      <c r="N157" s="64" t="s">
        <v>205</v>
      </c>
      <c r="O157" s="53"/>
      <c r="P157" s="53"/>
      <c r="Q157" s="55"/>
      <c r="R157" s="54" t="s">
        <v>205</v>
      </c>
      <c r="S157" s="53"/>
      <c r="T157" s="53"/>
      <c r="U157" s="53"/>
      <c r="V157" s="55"/>
      <c r="W157" s="54">
        <v>45</v>
      </c>
      <c r="X157" s="53"/>
      <c r="Y157" s="53"/>
      <c r="Z157" s="53"/>
      <c r="AA157" s="53"/>
      <c r="AB157" s="55"/>
      <c r="AC157" s="54">
        <v>15</v>
      </c>
      <c r="AD157" s="53"/>
      <c r="AE157" s="53"/>
      <c r="AF157" s="53"/>
      <c r="AG157" s="53"/>
      <c r="AH157" s="55"/>
      <c r="AI157" s="54"/>
      <c r="AJ157" s="53"/>
      <c r="AK157" s="53"/>
      <c r="AL157" s="53"/>
      <c r="AM157" s="37">
        <f t="shared" si="9"/>
        <v>60</v>
      </c>
    </row>
    <row r="158" spans="1:39" ht="14.1" customHeight="1">
      <c r="A158" s="65" t="s">
        <v>289</v>
      </c>
      <c r="B158" s="66"/>
      <c r="C158" s="66"/>
      <c r="D158" s="67"/>
      <c r="E158" s="68" t="s">
        <v>205</v>
      </c>
      <c r="F158" s="69"/>
      <c r="G158" s="69"/>
      <c r="H158" s="69"/>
      <c r="I158" s="70"/>
      <c r="J158" s="54" t="s">
        <v>205</v>
      </c>
      <c r="K158" s="53"/>
      <c r="L158" s="53"/>
      <c r="M158" s="55"/>
      <c r="N158" s="64" t="s">
        <v>205</v>
      </c>
      <c r="O158" s="53"/>
      <c r="P158" s="53"/>
      <c r="Q158" s="55"/>
      <c r="R158" s="54" t="s">
        <v>205</v>
      </c>
      <c r="S158" s="53"/>
      <c r="T158" s="53"/>
      <c r="U158" s="53"/>
      <c r="V158" s="55"/>
      <c r="W158" s="54">
        <v>0</v>
      </c>
      <c r="X158" s="53"/>
      <c r="Y158" s="53"/>
      <c r="Z158" s="53"/>
      <c r="AA158" s="53"/>
      <c r="AB158" s="55"/>
      <c r="AC158" s="54">
        <v>0</v>
      </c>
      <c r="AD158" s="53"/>
      <c r="AE158" s="53"/>
      <c r="AF158" s="53"/>
      <c r="AG158" s="53"/>
      <c r="AH158" s="55"/>
      <c r="AI158" s="54"/>
      <c r="AJ158" s="53"/>
      <c r="AK158" s="53"/>
      <c r="AL158" s="53"/>
      <c r="AM158" s="37">
        <f t="shared" si="9"/>
        <v>0</v>
      </c>
    </row>
    <row r="159" spans="1:39" ht="14.1" customHeight="1">
      <c r="A159" s="144" t="s">
        <v>272</v>
      </c>
      <c r="B159" s="145"/>
      <c r="C159" s="145"/>
      <c r="D159" s="146"/>
      <c r="E159" s="144" t="s">
        <v>205</v>
      </c>
      <c r="F159" s="145"/>
      <c r="G159" s="145"/>
      <c r="H159" s="145"/>
      <c r="I159" s="145"/>
      <c r="J159" s="54" t="s">
        <v>205</v>
      </c>
      <c r="K159" s="53"/>
      <c r="L159" s="53"/>
      <c r="M159" s="55"/>
      <c r="N159" s="145" t="s">
        <v>205</v>
      </c>
      <c r="O159" s="145"/>
      <c r="P159" s="145"/>
      <c r="Q159" s="145"/>
      <c r="R159" s="54">
        <v>0</v>
      </c>
      <c r="S159" s="53"/>
      <c r="T159" s="53"/>
      <c r="U159" s="53"/>
      <c r="V159" s="55"/>
      <c r="W159" s="53">
        <v>0</v>
      </c>
      <c r="X159" s="53"/>
      <c r="Y159" s="53"/>
      <c r="Z159" s="53"/>
      <c r="AA159" s="53"/>
      <c r="AB159" s="53"/>
      <c r="AC159" s="53" t="s">
        <v>205</v>
      </c>
      <c r="AD159" s="53"/>
      <c r="AE159" s="53"/>
      <c r="AF159" s="53"/>
      <c r="AG159" s="53"/>
      <c r="AH159" s="53"/>
      <c r="AI159" s="53"/>
      <c r="AJ159" s="53"/>
      <c r="AK159" s="53"/>
      <c r="AL159" s="53"/>
      <c r="AM159" s="37">
        <f t="shared" si="9"/>
        <v>0</v>
      </c>
    </row>
    <row r="160" spans="1:39" ht="14.1" customHeight="1">
      <c r="A160" s="233"/>
      <c r="B160" s="234"/>
      <c r="C160" s="234"/>
      <c r="D160" s="235"/>
      <c r="E160" s="170"/>
      <c r="F160" s="195"/>
      <c r="G160" s="195"/>
      <c r="H160" s="195"/>
      <c r="I160" s="195"/>
      <c r="J160" s="49"/>
      <c r="K160" s="50"/>
      <c r="L160" s="50"/>
      <c r="M160" s="51"/>
      <c r="N160" s="195"/>
      <c r="O160" s="195"/>
      <c r="P160" s="195"/>
      <c r="Q160" s="195"/>
      <c r="R160" s="49"/>
      <c r="S160" s="50"/>
      <c r="T160" s="50"/>
      <c r="U160" s="50"/>
      <c r="V160" s="51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23"/>
    </row>
    <row r="161" spans="1:42" ht="24.95" customHeight="1">
      <c r="A161" s="125" t="s">
        <v>245</v>
      </c>
      <c r="B161" s="231"/>
      <c r="C161" s="231"/>
      <c r="D161" s="231"/>
      <c r="E161" s="231"/>
      <c r="F161" s="231"/>
      <c r="G161" s="231"/>
      <c r="H161" s="231"/>
      <c r="I161" s="231"/>
      <c r="J161" s="49"/>
      <c r="K161" s="50"/>
      <c r="L161" s="50"/>
      <c r="M161" s="51"/>
      <c r="N161" s="127"/>
      <c r="O161" s="127"/>
      <c r="P161" s="127"/>
      <c r="Q161" s="127"/>
      <c r="R161" s="49"/>
      <c r="S161" s="50"/>
      <c r="T161" s="50"/>
      <c r="U161" s="50"/>
      <c r="V161" s="51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8"/>
    </row>
    <row r="162" spans="1:42" ht="15" customHeight="1">
      <c r="A162" s="119" t="s">
        <v>1</v>
      </c>
      <c r="B162" s="120"/>
      <c r="C162" s="120"/>
      <c r="D162" s="121"/>
      <c r="E162" s="88" t="s">
        <v>2</v>
      </c>
      <c r="F162" s="89"/>
      <c r="G162" s="89"/>
      <c r="H162" s="89"/>
      <c r="I162" s="90"/>
      <c r="J162" s="85" t="s">
        <v>3</v>
      </c>
      <c r="K162" s="86"/>
      <c r="L162" s="86"/>
      <c r="M162" s="87"/>
      <c r="N162" s="88" t="s">
        <v>4</v>
      </c>
      <c r="O162" s="89"/>
      <c r="P162" s="89"/>
      <c r="Q162" s="90"/>
      <c r="R162" s="85" t="s">
        <v>5</v>
      </c>
      <c r="S162" s="86"/>
      <c r="T162" s="86"/>
      <c r="U162" s="86"/>
      <c r="V162" s="87"/>
      <c r="W162" s="88" t="s">
        <v>6</v>
      </c>
      <c r="X162" s="89"/>
      <c r="Y162" s="89"/>
      <c r="Z162" s="89"/>
      <c r="AA162" s="89"/>
      <c r="AB162" s="90"/>
      <c r="AC162" s="85" t="s">
        <v>7</v>
      </c>
      <c r="AD162" s="86"/>
      <c r="AE162" s="86"/>
      <c r="AF162" s="86"/>
      <c r="AG162" s="86"/>
      <c r="AH162" s="87"/>
      <c r="AI162" s="88" t="s">
        <v>8</v>
      </c>
      <c r="AJ162" s="89"/>
      <c r="AK162" s="89"/>
      <c r="AL162" s="89"/>
      <c r="AM162" s="24" t="s">
        <v>243</v>
      </c>
    </row>
    <row r="163" spans="1:42" ht="14.1" customHeight="1">
      <c r="A163" s="130" t="s">
        <v>63</v>
      </c>
      <c r="B163" s="131"/>
      <c r="C163" s="131"/>
      <c r="D163" s="129"/>
      <c r="E163" s="132">
        <v>50</v>
      </c>
      <c r="F163" s="133"/>
      <c r="G163" s="133"/>
      <c r="H163" s="133"/>
      <c r="I163" s="134"/>
      <c r="J163" s="132">
        <v>0</v>
      </c>
      <c r="K163" s="133"/>
      <c r="L163" s="133"/>
      <c r="M163" s="134"/>
      <c r="N163" s="117">
        <v>0</v>
      </c>
      <c r="O163" s="56"/>
      <c r="P163" s="56"/>
      <c r="Q163" s="118"/>
      <c r="R163" s="117">
        <v>50</v>
      </c>
      <c r="S163" s="56"/>
      <c r="T163" s="56"/>
      <c r="U163" s="56"/>
      <c r="V163" s="118"/>
      <c r="W163" s="117">
        <v>45</v>
      </c>
      <c r="X163" s="56"/>
      <c r="Y163" s="56"/>
      <c r="Z163" s="56"/>
      <c r="AA163" s="56"/>
      <c r="AB163" s="118"/>
      <c r="AC163" s="117">
        <v>50</v>
      </c>
      <c r="AD163" s="56"/>
      <c r="AE163" s="56"/>
      <c r="AF163" s="56"/>
      <c r="AG163" s="56"/>
      <c r="AH163" s="118"/>
      <c r="AI163" s="117"/>
      <c r="AJ163" s="56"/>
      <c r="AK163" s="56"/>
      <c r="AL163" s="56"/>
      <c r="AM163" s="38">
        <f>SUM(E163:AL163)</f>
        <v>195</v>
      </c>
    </row>
    <row r="164" spans="1:42" ht="14.1" customHeight="1">
      <c r="A164" s="130" t="s">
        <v>55</v>
      </c>
      <c r="B164" s="131"/>
      <c r="C164" s="131"/>
      <c r="D164" s="129"/>
      <c r="E164" s="132">
        <v>45</v>
      </c>
      <c r="F164" s="133"/>
      <c r="G164" s="133"/>
      <c r="H164" s="133"/>
      <c r="I164" s="134"/>
      <c r="J164" s="132">
        <v>50</v>
      </c>
      <c r="K164" s="133"/>
      <c r="L164" s="133"/>
      <c r="M164" s="134"/>
      <c r="N164" s="117">
        <v>0</v>
      </c>
      <c r="O164" s="56"/>
      <c r="P164" s="56"/>
      <c r="Q164" s="118"/>
      <c r="R164" s="117">
        <v>20</v>
      </c>
      <c r="S164" s="56"/>
      <c r="T164" s="56"/>
      <c r="U164" s="56"/>
      <c r="V164" s="118"/>
      <c r="W164" s="117" t="s">
        <v>205</v>
      </c>
      <c r="X164" s="56"/>
      <c r="Y164" s="56"/>
      <c r="Z164" s="56"/>
      <c r="AA164" s="56"/>
      <c r="AB164" s="118"/>
      <c r="AC164" s="117">
        <v>0</v>
      </c>
      <c r="AD164" s="56"/>
      <c r="AE164" s="56"/>
      <c r="AF164" s="56"/>
      <c r="AG164" s="56"/>
      <c r="AH164" s="118"/>
      <c r="AI164" s="117"/>
      <c r="AJ164" s="56"/>
      <c r="AK164" s="56"/>
      <c r="AL164" s="56"/>
      <c r="AM164" s="38">
        <f t="shared" ref="AM164:AM174" si="10">SUM(E164:AL164)</f>
        <v>115</v>
      </c>
    </row>
    <row r="165" spans="1:42" ht="14.1" customHeight="1">
      <c r="A165" s="130" t="s">
        <v>56</v>
      </c>
      <c r="B165" s="131"/>
      <c r="C165" s="131"/>
      <c r="D165" s="129"/>
      <c r="E165" s="132">
        <v>40</v>
      </c>
      <c r="F165" s="133"/>
      <c r="G165" s="133"/>
      <c r="H165" s="133"/>
      <c r="I165" s="134"/>
      <c r="J165" s="132">
        <v>40</v>
      </c>
      <c r="K165" s="133"/>
      <c r="L165" s="133"/>
      <c r="M165" s="134"/>
      <c r="N165" s="117">
        <v>45</v>
      </c>
      <c r="O165" s="56"/>
      <c r="P165" s="56"/>
      <c r="Q165" s="118"/>
      <c r="R165" s="117">
        <v>40</v>
      </c>
      <c r="S165" s="56"/>
      <c r="T165" s="56"/>
      <c r="U165" s="56"/>
      <c r="V165" s="118"/>
      <c r="W165" s="117">
        <v>30</v>
      </c>
      <c r="X165" s="56"/>
      <c r="Y165" s="56"/>
      <c r="Z165" s="56"/>
      <c r="AA165" s="56"/>
      <c r="AB165" s="118"/>
      <c r="AC165" s="117">
        <v>45</v>
      </c>
      <c r="AD165" s="56"/>
      <c r="AE165" s="56"/>
      <c r="AF165" s="56"/>
      <c r="AG165" s="56"/>
      <c r="AH165" s="118"/>
      <c r="AI165" s="117"/>
      <c r="AJ165" s="56"/>
      <c r="AK165" s="56"/>
      <c r="AL165" s="56"/>
      <c r="AM165" s="38">
        <f t="shared" si="10"/>
        <v>240</v>
      </c>
    </row>
    <row r="166" spans="1:42" ht="14.1" customHeight="1">
      <c r="A166" s="65" t="s">
        <v>73</v>
      </c>
      <c r="B166" s="66"/>
      <c r="C166" s="66"/>
      <c r="D166" s="67"/>
      <c r="E166" s="65" t="s">
        <v>13</v>
      </c>
      <c r="F166" s="66"/>
      <c r="G166" s="66"/>
      <c r="H166" s="66"/>
      <c r="I166" s="67"/>
      <c r="J166" s="68">
        <v>45</v>
      </c>
      <c r="K166" s="69"/>
      <c r="L166" s="69"/>
      <c r="M166" s="70"/>
      <c r="N166" s="64" t="s">
        <v>205</v>
      </c>
      <c r="O166" s="53"/>
      <c r="P166" s="53"/>
      <c r="Q166" s="55"/>
      <c r="R166" s="54" t="s">
        <v>205</v>
      </c>
      <c r="S166" s="53"/>
      <c r="T166" s="53"/>
      <c r="U166" s="53"/>
      <c r="V166" s="55"/>
      <c r="W166" s="54" t="s">
        <v>205</v>
      </c>
      <c r="X166" s="53"/>
      <c r="Y166" s="53"/>
      <c r="Z166" s="53"/>
      <c r="AA166" s="53"/>
      <c r="AB166" s="55"/>
      <c r="AC166" s="54" t="s">
        <v>205</v>
      </c>
      <c r="AD166" s="53"/>
      <c r="AE166" s="53"/>
      <c r="AF166" s="53"/>
      <c r="AG166" s="53"/>
      <c r="AH166" s="55"/>
      <c r="AI166" s="54"/>
      <c r="AJ166" s="53"/>
      <c r="AK166" s="53"/>
      <c r="AL166" s="53"/>
      <c r="AM166" s="37">
        <f t="shared" si="10"/>
        <v>45</v>
      </c>
    </row>
    <row r="167" spans="1:42" ht="14.1" customHeight="1">
      <c r="A167" s="130" t="s">
        <v>67</v>
      </c>
      <c r="B167" s="131"/>
      <c r="C167" s="131"/>
      <c r="D167" s="129"/>
      <c r="E167" s="132">
        <v>0</v>
      </c>
      <c r="F167" s="133"/>
      <c r="G167" s="133"/>
      <c r="H167" s="133"/>
      <c r="I167" s="134"/>
      <c r="J167" s="132">
        <v>35</v>
      </c>
      <c r="K167" s="133"/>
      <c r="L167" s="133"/>
      <c r="M167" s="134"/>
      <c r="N167" s="117">
        <v>40</v>
      </c>
      <c r="O167" s="56"/>
      <c r="P167" s="56"/>
      <c r="Q167" s="118"/>
      <c r="R167" s="117">
        <v>30</v>
      </c>
      <c r="S167" s="56"/>
      <c r="T167" s="56"/>
      <c r="U167" s="56"/>
      <c r="V167" s="118"/>
      <c r="W167" s="117">
        <v>20</v>
      </c>
      <c r="X167" s="56"/>
      <c r="Y167" s="56"/>
      <c r="Z167" s="56"/>
      <c r="AA167" s="56"/>
      <c r="AB167" s="118"/>
      <c r="AC167" s="117">
        <v>30</v>
      </c>
      <c r="AD167" s="56"/>
      <c r="AE167" s="56"/>
      <c r="AF167" s="56"/>
      <c r="AG167" s="56"/>
      <c r="AH167" s="118"/>
      <c r="AI167" s="117"/>
      <c r="AJ167" s="56"/>
      <c r="AK167" s="56"/>
      <c r="AL167" s="56"/>
      <c r="AM167" s="38">
        <f t="shared" si="10"/>
        <v>155</v>
      </c>
    </row>
    <row r="168" spans="1:42" ht="14.1" customHeight="1">
      <c r="A168" s="65" t="s">
        <v>61</v>
      </c>
      <c r="B168" s="66"/>
      <c r="C168" s="66"/>
      <c r="D168" s="67"/>
      <c r="E168" s="68">
        <v>0</v>
      </c>
      <c r="F168" s="69"/>
      <c r="G168" s="69"/>
      <c r="H168" s="69"/>
      <c r="I168" s="70"/>
      <c r="J168" s="68">
        <v>0</v>
      </c>
      <c r="K168" s="69"/>
      <c r="L168" s="69"/>
      <c r="M168" s="70"/>
      <c r="N168" s="64" t="s">
        <v>205</v>
      </c>
      <c r="O168" s="53"/>
      <c r="P168" s="53"/>
      <c r="Q168" s="55"/>
      <c r="R168" s="54" t="s">
        <v>205</v>
      </c>
      <c r="S168" s="53"/>
      <c r="T168" s="53"/>
      <c r="U168" s="53"/>
      <c r="V168" s="55"/>
      <c r="W168" s="54" t="s">
        <v>205</v>
      </c>
      <c r="X168" s="53"/>
      <c r="Y168" s="53"/>
      <c r="Z168" s="53"/>
      <c r="AA168" s="53"/>
      <c r="AB168" s="55"/>
      <c r="AC168" s="54" t="s">
        <v>205</v>
      </c>
      <c r="AD168" s="53"/>
      <c r="AE168" s="53"/>
      <c r="AF168" s="53"/>
      <c r="AG168" s="53"/>
      <c r="AH168" s="55"/>
      <c r="AI168" s="54"/>
      <c r="AJ168" s="53"/>
      <c r="AK168" s="53"/>
      <c r="AL168" s="53"/>
      <c r="AM168" s="37">
        <f t="shared" si="10"/>
        <v>0</v>
      </c>
    </row>
    <row r="169" spans="1:42" ht="14.1" customHeight="1">
      <c r="A169" s="65" t="s">
        <v>242</v>
      </c>
      <c r="B169" s="66"/>
      <c r="C169" s="66"/>
      <c r="D169" s="67"/>
      <c r="E169" s="68" t="s">
        <v>205</v>
      </c>
      <c r="F169" s="69"/>
      <c r="G169" s="69"/>
      <c r="H169" s="69"/>
      <c r="I169" s="70"/>
      <c r="J169" s="68" t="s">
        <v>205</v>
      </c>
      <c r="K169" s="69"/>
      <c r="L169" s="69"/>
      <c r="M169" s="70"/>
      <c r="N169" s="64" t="s">
        <v>205</v>
      </c>
      <c r="O169" s="53"/>
      <c r="P169" s="53"/>
      <c r="Q169" s="55"/>
      <c r="R169" s="54">
        <v>25</v>
      </c>
      <c r="S169" s="53"/>
      <c r="T169" s="53"/>
      <c r="U169" s="53"/>
      <c r="V169" s="55"/>
      <c r="W169" s="54">
        <v>0</v>
      </c>
      <c r="X169" s="53"/>
      <c r="Y169" s="53"/>
      <c r="Z169" s="53"/>
      <c r="AA169" s="53"/>
      <c r="AB169" s="55"/>
      <c r="AC169" s="54">
        <v>0</v>
      </c>
      <c r="AD169" s="53"/>
      <c r="AE169" s="53"/>
      <c r="AF169" s="53"/>
      <c r="AG169" s="53"/>
      <c r="AH169" s="55"/>
      <c r="AI169" s="54"/>
      <c r="AJ169" s="53"/>
      <c r="AK169" s="53"/>
      <c r="AL169" s="53"/>
      <c r="AM169" s="37">
        <f t="shared" si="10"/>
        <v>25</v>
      </c>
    </row>
    <row r="170" spans="1:42" ht="14.1" customHeight="1">
      <c r="A170" s="130" t="s">
        <v>68</v>
      </c>
      <c r="B170" s="131"/>
      <c r="C170" s="131"/>
      <c r="D170" s="129"/>
      <c r="E170" s="130" t="s">
        <v>13</v>
      </c>
      <c r="F170" s="131"/>
      <c r="G170" s="131"/>
      <c r="H170" s="131"/>
      <c r="I170" s="131"/>
      <c r="J170" s="132">
        <v>0</v>
      </c>
      <c r="K170" s="133"/>
      <c r="L170" s="133"/>
      <c r="M170" s="134"/>
      <c r="N170" s="56">
        <v>0</v>
      </c>
      <c r="O170" s="56"/>
      <c r="P170" s="56"/>
      <c r="Q170" s="56"/>
      <c r="R170" s="117">
        <v>35</v>
      </c>
      <c r="S170" s="56"/>
      <c r="T170" s="56"/>
      <c r="U170" s="56"/>
      <c r="V170" s="118"/>
      <c r="W170" s="56">
        <v>25</v>
      </c>
      <c r="X170" s="56"/>
      <c r="Y170" s="56"/>
      <c r="Z170" s="56"/>
      <c r="AA170" s="56"/>
      <c r="AB170" s="56"/>
      <c r="AC170" s="117" t="s">
        <v>205</v>
      </c>
      <c r="AD170" s="56"/>
      <c r="AE170" s="56"/>
      <c r="AF170" s="56"/>
      <c r="AG170" s="56"/>
      <c r="AH170" s="118"/>
      <c r="AI170" s="56"/>
      <c r="AJ170" s="56"/>
      <c r="AK170" s="56"/>
      <c r="AL170" s="56"/>
      <c r="AM170" s="38">
        <f t="shared" si="10"/>
        <v>60</v>
      </c>
    </row>
    <row r="171" spans="1:42" ht="14.1" customHeight="1">
      <c r="A171" s="65" t="s">
        <v>274</v>
      </c>
      <c r="B171" s="66"/>
      <c r="C171" s="66"/>
      <c r="D171" s="67"/>
      <c r="E171" s="65" t="s">
        <v>205</v>
      </c>
      <c r="F171" s="66"/>
      <c r="G171" s="66"/>
      <c r="H171" s="66"/>
      <c r="I171" s="66"/>
      <c r="J171" s="68" t="s">
        <v>205</v>
      </c>
      <c r="K171" s="69"/>
      <c r="L171" s="69"/>
      <c r="M171" s="70"/>
      <c r="N171" s="53" t="s">
        <v>205</v>
      </c>
      <c r="O171" s="53"/>
      <c r="P171" s="53"/>
      <c r="Q171" s="53"/>
      <c r="R171" s="54">
        <v>15</v>
      </c>
      <c r="S171" s="53"/>
      <c r="T171" s="53"/>
      <c r="U171" s="53"/>
      <c r="V171" s="55"/>
      <c r="W171" s="53">
        <v>35</v>
      </c>
      <c r="X171" s="53"/>
      <c r="Y171" s="53"/>
      <c r="Z171" s="53"/>
      <c r="AA171" s="53"/>
      <c r="AB171" s="53"/>
      <c r="AC171" s="54">
        <v>0</v>
      </c>
      <c r="AD171" s="53"/>
      <c r="AE171" s="53"/>
      <c r="AF171" s="53"/>
      <c r="AG171" s="53"/>
      <c r="AH171" s="55"/>
      <c r="AI171" s="53"/>
      <c r="AJ171" s="53"/>
      <c r="AK171" s="53"/>
      <c r="AL171" s="53"/>
      <c r="AM171" s="37">
        <f t="shared" si="10"/>
        <v>50</v>
      </c>
    </row>
    <row r="172" spans="1:42" ht="14.1" customHeight="1">
      <c r="A172" s="65" t="s">
        <v>287</v>
      </c>
      <c r="B172" s="66"/>
      <c r="C172" s="66"/>
      <c r="D172" s="67"/>
      <c r="E172" s="65" t="s">
        <v>205</v>
      </c>
      <c r="F172" s="66"/>
      <c r="G172" s="66"/>
      <c r="H172" s="66"/>
      <c r="I172" s="66"/>
      <c r="J172" s="68" t="s">
        <v>205</v>
      </c>
      <c r="K172" s="69"/>
      <c r="L172" s="69"/>
      <c r="M172" s="70"/>
      <c r="N172" s="53" t="s">
        <v>205</v>
      </c>
      <c r="O172" s="53"/>
      <c r="P172" s="53"/>
      <c r="Q172" s="53"/>
      <c r="R172" s="54" t="s">
        <v>205</v>
      </c>
      <c r="S172" s="53"/>
      <c r="T172" s="53"/>
      <c r="U172" s="53"/>
      <c r="V172" s="55"/>
      <c r="W172" s="53">
        <v>50</v>
      </c>
      <c r="X172" s="53"/>
      <c r="Y172" s="53"/>
      <c r="Z172" s="53"/>
      <c r="AA172" s="53"/>
      <c r="AB172" s="53"/>
      <c r="AC172" s="54" t="s">
        <v>205</v>
      </c>
      <c r="AD172" s="53"/>
      <c r="AE172" s="53"/>
      <c r="AF172" s="53"/>
      <c r="AG172" s="53"/>
      <c r="AH172" s="55"/>
      <c r="AI172" s="53"/>
      <c r="AJ172" s="53"/>
      <c r="AK172" s="53"/>
      <c r="AL172" s="53"/>
      <c r="AM172" s="37">
        <f t="shared" si="10"/>
        <v>50</v>
      </c>
    </row>
    <row r="173" spans="1:42" ht="14.1" customHeight="1">
      <c r="A173" s="65" t="s">
        <v>290</v>
      </c>
      <c r="B173" s="66"/>
      <c r="C173" s="66"/>
      <c r="D173" s="67"/>
      <c r="E173" s="65" t="s">
        <v>205</v>
      </c>
      <c r="F173" s="66"/>
      <c r="G173" s="66"/>
      <c r="H173" s="66"/>
      <c r="I173" s="66"/>
      <c r="J173" s="68" t="s">
        <v>205</v>
      </c>
      <c r="K173" s="69"/>
      <c r="L173" s="69"/>
      <c r="M173" s="70"/>
      <c r="N173" s="53" t="s">
        <v>205</v>
      </c>
      <c r="O173" s="53"/>
      <c r="P173" s="53"/>
      <c r="Q173" s="53"/>
      <c r="R173" s="54" t="s">
        <v>205</v>
      </c>
      <c r="S173" s="53"/>
      <c r="T173" s="53"/>
      <c r="U173" s="53"/>
      <c r="V173" s="55"/>
      <c r="W173" s="53">
        <v>0</v>
      </c>
      <c r="X173" s="53"/>
      <c r="Y173" s="53"/>
      <c r="Z173" s="53"/>
      <c r="AA173" s="53"/>
      <c r="AB173" s="53"/>
      <c r="AC173" s="54">
        <v>40</v>
      </c>
      <c r="AD173" s="53"/>
      <c r="AE173" s="53"/>
      <c r="AF173" s="53"/>
      <c r="AG173" s="53"/>
      <c r="AH173" s="55"/>
      <c r="AI173" s="53"/>
      <c r="AJ173" s="53"/>
      <c r="AK173" s="53"/>
      <c r="AL173" s="53"/>
      <c r="AM173" s="37">
        <f t="shared" si="10"/>
        <v>40</v>
      </c>
    </row>
    <row r="174" spans="1:42" ht="14.1" customHeight="1">
      <c r="A174" s="130" t="s">
        <v>246</v>
      </c>
      <c r="B174" s="131"/>
      <c r="C174" s="131"/>
      <c r="D174" s="129"/>
      <c r="E174" s="220" t="s">
        <v>205</v>
      </c>
      <c r="F174" s="221"/>
      <c r="G174" s="221"/>
      <c r="H174" s="221"/>
      <c r="I174" s="221"/>
      <c r="J174" s="132" t="s">
        <v>205</v>
      </c>
      <c r="K174" s="133"/>
      <c r="L174" s="133"/>
      <c r="M174" s="134"/>
      <c r="N174" s="221">
        <v>50</v>
      </c>
      <c r="O174" s="221"/>
      <c r="P174" s="221"/>
      <c r="Q174" s="221"/>
      <c r="R174" s="117">
        <v>45</v>
      </c>
      <c r="S174" s="56"/>
      <c r="T174" s="56"/>
      <c r="U174" s="56"/>
      <c r="V174" s="118"/>
      <c r="W174" s="56">
        <v>40</v>
      </c>
      <c r="X174" s="56"/>
      <c r="Y174" s="56"/>
      <c r="Z174" s="56"/>
      <c r="AA174" s="56"/>
      <c r="AB174" s="56"/>
      <c r="AC174" s="117">
        <v>0</v>
      </c>
      <c r="AD174" s="56"/>
      <c r="AE174" s="56"/>
      <c r="AF174" s="56"/>
      <c r="AG174" s="56"/>
      <c r="AH174" s="118"/>
      <c r="AI174" s="56"/>
      <c r="AJ174" s="56"/>
      <c r="AK174" s="56"/>
      <c r="AL174" s="56"/>
      <c r="AM174" s="38">
        <f t="shared" si="10"/>
        <v>135</v>
      </c>
    </row>
    <row r="175" spans="1:42" ht="24.95" customHeight="1">
      <c r="A175" s="125" t="s">
        <v>244</v>
      </c>
      <c r="B175" s="126"/>
      <c r="C175" s="126"/>
      <c r="D175" s="126"/>
      <c r="E175" s="126"/>
      <c r="F175" s="126"/>
      <c r="G175" s="126"/>
      <c r="H175" s="126"/>
      <c r="I175" s="126"/>
      <c r="J175" s="149"/>
      <c r="K175" s="150"/>
      <c r="L175" s="150"/>
      <c r="M175" s="151"/>
      <c r="N175" s="127"/>
      <c r="O175" s="127"/>
      <c r="P175" s="127"/>
      <c r="Q175" s="127"/>
      <c r="R175" s="49"/>
      <c r="S175" s="50"/>
      <c r="T175" s="50"/>
      <c r="U175" s="50"/>
      <c r="V175" s="51"/>
      <c r="W175" s="47"/>
      <c r="X175" s="47"/>
      <c r="Y175" s="47"/>
      <c r="Z175" s="47"/>
      <c r="AA175" s="47"/>
      <c r="AB175" s="47"/>
      <c r="AC175" s="122"/>
      <c r="AD175" s="123"/>
      <c r="AE175" s="123"/>
      <c r="AF175" s="123"/>
      <c r="AG175" s="123"/>
      <c r="AH175" s="124"/>
      <c r="AI175" s="47"/>
      <c r="AJ175" s="47"/>
      <c r="AK175" s="47"/>
      <c r="AL175" s="48"/>
      <c r="AM175" s="22"/>
    </row>
    <row r="176" spans="1:42" ht="15" customHeight="1">
      <c r="A176" s="119" t="s">
        <v>1</v>
      </c>
      <c r="B176" s="120"/>
      <c r="C176" s="120"/>
      <c r="D176" s="121"/>
      <c r="E176" s="88" t="s">
        <v>2</v>
      </c>
      <c r="F176" s="89"/>
      <c r="G176" s="89"/>
      <c r="H176" s="89"/>
      <c r="I176" s="90"/>
      <c r="J176" s="85" t="s">
        <v>3</v>
      </c>
      <c r="K176" s="86"/>
      <c r="L176" s="86"/>
      <c r="M176" s="87"/>
      <c r="N176" s="88" t="s">
        <v>4</v>
      </c>
      <c r="O176" s="89"/>
      <c r="P176" s="89"/>
      <c r="Q176" s="90"/>
      <c r="R176" s="85" t="s">
        <v>5</v>
      </c>
      <c r="S176" s="86"/>
      <c r="T176" s="86"/>
      <c r="U176" s="86"/>
      <c r="V176" s="87"/>
      <c r="W176" s="88" t="s">
        <v>6</v>
      </c>
      <c r="X176" s="89"/>
      <c r="Y176" s="89"/>
      <c r="Z176" s="89"/>
      <c r="AA176" s="89"/>
      <c r="AB176" s="90"/>
      <c r="AC176" s="85" t="s">
        <v>7</v>
      </c>
      <c r="AD176" s="86"/>
      <c r="AE176" s="86"/>
      <c r="AF176" s="86"/>
      <c r="AG176" s="86"/>
      <c r="AH176" s="87"/>
      <c r="AI176" s="88" t="s">
        <v>8</v>
      </c>
      <c r="AJ176" s="89"/>
      <c r="AK176" s="89"/>
      <c r="AL176" s="89"/>
      <c r="AM176" s="340" t="s">
        <v>243</v>
      </c>
      <c r="AN176" s="340"/>
      <c r="AO176" s="340"/>
      <c r="AP176" s="340"/>
    </row>
    <row r="177" spans="1:42" ht="14.1" customHeight="1">
      <c r="A177" s="65" t="s">
        <v>59</v>
      </c>
      <c r="B177" s="66"/>
      <c r="C177" s="66"/>
      <c r="D177" s="67"/>
      <c r="E177" s="68">
        <v>50</v>
      </c>
      <c r="F177" s="69"/>
      <c r="G177" s="69"/>
      <c r="H177" s="69"/>
      <c r="I177" s="70"/>
      <c r="J177" s="68">
        <v>0</v>
      </c>
      <c r="K177" s="69"/>
      <c r="L177" s="69"/>
      <c r="M177" s="70"/>
      <c r="N177" s="54">
        <v>45</v>
      </c>
      <c r="O177" s="53"/>
      <c r="P177" s="53"/>
      <c r="Q177" s="55"/>
      <c r="R177" s="54" t="s">
        <v>205</v>
      </c>
      <c r="S177" s="53"/>
      <c r="T177" s="53"/>
      <c r="U177" s="53"/>
      <c r="V177" s="55"/>
      <c r="W177" s="54" t="s">
        <v>205</v>
      </c>
      <c r="X177" s="53"/>
      <c r="Y177" s="53"/>
      <c r="Z177" s="53"/>
      <c r="AA177" s="53"/>
      <c r="AB177" s="55"/>
      <c r="AC177" s="54" t="s">
        <v>205</v>
      </c>
      <c r="AD177" s="53"/>
      <c r="AE177" s="53"/>
      <c r="AF177" s="53"/>
      <c r="AG177" s="53"/>
      <c r="AH177" s="55"/>
      <c r="AI177" s="54"/>
      <c r="AJ177" s="53"/>
      <c r="AK177" s="53"/>
      <c r="AL177" s="53"/>
      <c r="AM177" s="37">
        <f>SUM(E177:AL177)</f>
        <v>95</v>
      </c>
      <c r="AN177" s="23"/>
      <c r="AO177" s="23"/>
      <c r="AP177" s="23"/>
    </row>
    <row r="178" spans="1:42" ht="14.1" customHeight="1">
      <c r="A178" s="130" t="s">
        <v>64</v>
      </c>
      <c r="B178" s="131"/>
      <c r="C178" s="131"/>
      <c r="D178" s="129"/>
      <c r="E178" s="132">
        <v>45</v>
      </c>
      <c r="F178" s="133"/>
      <c r="G178" s="133"/>
      <c r="H178" s="133"/>
      <c r="I178" s="134"/>
      <c r="J178" s="130" t="s">
        <v>13</v>
      </c>
      <c r="K178" s="131"/>
      <c r="L178" s="131"/>
      <c r="M178" s="129"/>
      <c r="N178" s="117">
        <v>25</v>
      </c>
      <c r="O178" s="56"/>
      <c r="P178" s="56"/>
      <c r="Q178" s="118"/>
      <c r="R178" s="117">
        <v>35</v>
      </c>
      <c r="S178" s="56"/>
      <c r="T178" s="56"/>
      <c r="U178" s="56"/>
      <c r="V178" s="118"/>
      <c r="W178" s="117">
        <v>0</v>
      </c>
      <c r="X178" s="56"/>
      <c r="Y178" s="56"/>
      <c r="Z178" s="56"/>
      <c r="AA178" s="56"/>
      <c r="AB178" s="118"/>
      <c r="AC178" s="117">
        <v>40</v>
      </c>
      <c r="AD178" s="56"/>
      <c r="AE178" s="56"/>
      <c r="AF178" s="56"/>
      <c r="AG178" s="56"/>
      <c r="AH178" s="118"/>
      <c r="AI178" s="117"/>
      <c r="AJ178" s="56"/>
      <c r="AK178" s="56"/>
      <c r="AL178" s="56"/>
      <c r="AM178" s="38">
        <f t="shared" ref="AM178:AM191" si="11">SUM(E178:AL178)</f>
        <v>145</v>
      </c>
      <c r="AN178" s="23"/>
      <c r="AO178" s="23"/>
      <c r="AP178" s="23"/>
    </row>
    <row r="179" spans="1:42" ht="14.1" customHeight="1">
      <c r="A179" s="130" t="s">
        <v>61</v>
      </c>
      <c r="B179" s="131"/>
      <c r="C179" s="131"/>
      <c r="D179" s="129"/>
      <c r="E179" s="132">
        <v>40</v>
      </c>
      <c r="F179" s="133"/>
      <c r="G179" s="133"/>
      <c r="H179" s="133"/>
      <c r="I179" s="134"/>
      <c r="J179" s="132">
        <v>45</v>
      </c>
      <c r="K179" s="133"/>
      <c r="L179" s="133"/>
      <c r="M179" s="134"/>
      <c r="N179" s="117">
        <v>50</v>
      </c>
      <c r="O179" s="56"/>
      <c r="P179" s="56"/>
      <c r="Q179" s="118"/>
      <c r="R179" s="117">
        <v>0</v>
      </c>
      <c r="S179" s="56"/>
      <c r="T179" s="56"/>
      <c r="U179" s="56"/>
      <c r="V179" s="118"/>
      <c r="W179" s="117" t="s">
        <v>205</v>
      </c>
      <c r="X179" s="56"/>
      <c r="Y179" s="56"/>
      <c r="Z179" s="56"/>
      <c r="AA179" s="56"/>
      <c r="AB179" s="118"/>
      <c r="AC179" s="117">
        <v>0</v>
      </c>
      <c r="AD179" s="56"/>
      <c r="AE179" s="56"/>
      <c r="AF179" s="56"/>
      <c r="AG179" s="56"/>
      <c r="AH179" s="118"/>
      <c r="AI179" s="117"/>
      <c r="AJ179" s="56"/>
      <c r="AK179" s="56"/>
      <c r="AL179" s="56"/>
      <c r="AM179" s="38">
        <f t="shared" si="11"/>
        <v>135</v>
      </c>
      <c r="AN179" s="23"/>
      <c r="AO179" s="23"/>
      <c r="AP179" s="23"/>
    </row>
    <row r="180" spans="1:42" ht="14.1" customHeight="1">
      <c r="A180" s="130" t="s">
        <v>56</v>
      </c>
      <c r="B180" s="131"/>
      <c r="C180" s="131"/>
      <c r="D180" s="129"/>
      <c r="E180" s="132">
        <v>35</v>
      </c>
      <c r="F180" s="133"/>
      <c r="G180" s="133"/>
      <c r="H180" s="133"/>
      <c r="I180" s="134"/>
      <c r="J180" s="132">
        <v>0</v>
      </c>
      <c r="K180" s="133"/>
      <c r="L180" s="133"/>
      <c r="M180" s="134"/>
      <c r="N180" s="117">
        <v>0</v>
      </c>
      <c r="O180" s="56"/>
      <c r="P180" s="56"/>
      <c r="Q180" s="118"/>
      <c r="R180" s="117">
        <v>40</v>
      </c>
      <c r="S180" s="56"/>
      <c r="T180" s="56"/>
      <c r="U180" s="56"/>
      <c r="V180" s="118"/>
      <c r="W180" s="117">
        <v>30</v>
      </c>
      <c r="X180" s="56"/>
      <c r="Y180" s="56"/>
      <c r="Z180" s="56"/>
      <c r="AA180" s="56"/>
      <c r="AB180" s="118"/>
      <c r="AC180" s="117">
        <v>20</v>
      </c>
      <c r="AD180" s="56"/>
      <c r="AE180" s="56"/>
      <c r="AF180" s="56"/>
      <c r="AG180" s="56"/>
      <c r="AH180" s="118"/>
      <c r="AI180" s="117"/>
      <c r="AJ180" s="56"/>
      <c r="AK180" s="56"/>
      <c r="AL180" s="56"/>
      <c r="AM180" s="38">
        <f t="shared" si="11"/>
        <v>125</v>
      </c>
      <c r="AN180" s="23"/>
      <c r="AO180" s="23"/>
      <c r="AP180" s="23"/>
    </row>
    <row r="181" spans="1:42" ht="14.1" customHeight="1">
      <c r="A181" s="130" t="s">
        <v>55</v>
      </c>
      <c r="B181" s="131"/>
      <c r="C181" s="131"/>
      <c r="D181" s="129"/>
      <c r="E181" s="132">
        <v>30</v>
      </c>
      <c r="F181" s="133"/>
      <c r="G181" s="133"/>
      <c r="H181" s="133"/>
      <c r="I181" s="134"/>
      <c r="J181" s="132">
        <v>50</v>
      </c>
      <c r="K181" s="133"/>
      <c r="L181" s="133"/>
      <c r="M181" s="134"/>
      <c r="N181" s="117">
        <v>35</v>
      </c>
      <c r="O181" s="56"/>
      <c r="P181" s="56"/>
      <c r="Q181" s="118"/>
      <c r="R181" s="117">
        <v>0</v>
      </c>
      <c r="S181" s="56"/>
      <c r="T181" s="56"/>
      <c r="U181" s="56"/>
      <c r="V181" s="118"/>
      <c r="W181" s="117" t="s">
        <v>205</v>
      </c>
      <c r="X181" s="56"/>
      <c r="Y181" s="56"/>
      <c r="Z181" s="56"/>
      <c r="AA181" s="56"/>
      <c r="AB181" s="118"/>
      <c r="AC181" s="117">
        <v>45</v>
      </c>
      <c r="AD181" s="56"/>
      <c r="AE181" s="56"/>
      <c r="AF181" s="56"/>
      <c r="AG181" s="56"/>
      <c r="AH181" s="118"/>
      <c r="AI181" s="117"/>
      <c r="AJ181" s="56"/>
      <c r="AK181" s="56"/>
      <c r="AL181" s="56"/>
      <c r="AM181" s="38">
        <f t="shared" si="11"/>
        <v>160</v>
      </c>
      <c r="AN181" s="23"/>
      <c r="AO181" s="23"/>
      <c r="AP181" s="23"/>
    </row>
    <row r="182" spans="1:42" ht="14.1" customHeight="1">
      <c r="A182" s="130" t="s">
        <v>71</v>
      </c>
      <c r="B182" s="131"/>
      <c r="C182" s="131"/>
      <c r="D182" s="129"/>
      <c r="E182" s="132">
        <v>25</v>
      </c>
      <c r="F182" s="133"/>
      <c r="G182" s="133"/>
      <c r="H182" s="133"/>
      <c r="I182" s="134"/>
      <c r="J182" s="132">
        <v>20</v>
      </c>
      <c r="K182" s="133"/>
      <c r="L182" s="133"/>
      <c r="M182" s="134"/>
      <c r="N182" s="117">
        <v>0</v>
      </c>
      <c r="O182" s="56"/>
      <c r="P182" s="56"/>
      <c r="Q182" s="118"/>
      <c r="R182" s="117">
        <v>30</v>
      </c>
      <c r="S182" s="56"/>
      <c r="T182" s="56"/>
      <c r="U182" s="56"/>
      <c r="V182" s="118"/>
      <c r="W182" s="117">
        <v>45</v>
      </c>
      <c r="X182" s="56"/>
      <c r="Y182" s="56"/>
      <c r="Z182" s="56"/>
      <c r="AA182" s="56"/>
      <c r="AB182" s="118"/>
      <c r="AC182" s="117">
        <v>0</v>
      </c>
      <c r="AD182" s="56"/>
      <c r="AE182" s="56"/>
      <c r="AF182" s="56"/>
      <c r="AG182" s="56"/>
      <c r="AH182" s="118"/>
      <c r="AI182" s="117"/>
      <c r="AJ182" s="56"/>
      <c r="AK182" s="56"/>
      <c r="AL182" s="56"/>
      <c r="AM182" s="38">
        <f t="shared" si="11"/>
        <v>120</v>
      </c>
      <c r="AN182" s="23"/>
      <c r="AO182" s="23"/>
      <c r="AP182" s="23"/>
    </row>
    <row r="183" spans="1:42" ht="14.1" customHeight="1">
      <c r="A183" s="130" t="s">
        <v>57</v>
      </c>
      <c r="B183" s="131"/>
      <c r="C183" s="131"/>
      <c r="D183" s="129"/>
      <c r="E183" s="117">
        <v>0</v>
      </c>
      <c r="F183" s="56"/>
      <c r="G183" s="56"/>
      <c r="H183" s="56"/>
      <c r="I183" s="118"/>
      <c r="J183" s="132">
        <v>40</v>
      </c>
      <c r="K183" s="133"/>
      <c r="L183" s="133"/>
      <c r="M183" s="134"/>
      <c r="N183" s="117">
        <v>0</v>
      </c>
      <c r="O183" s="56"/>
      <c r="P183" s="56"/>
      <c r="Q183" s="118"/>
      <c r="R183" s="117" t="s">
        <v>205</v>
      </c>
      <c r="S183" s="56"/>
      <c r="T183" s="56"/>
      <c r="U183" s="56"/>
      <c r="V183" s="118"/>
      <c r="W183" s="117" t="s">
        <v>205</v>
      </c>
      <c r="X183" s="56"/>
      <c r="Y183" s="56"/>
      <c r="Z183" s="56"/>
      <c r="AA183" s="56"/>
      <c r="AB183" s="118"/>
      <c r="AC183" s="117">
        <v>0</v>
      </c>
      <c r="AD183" s="56"/>
      <c r="AE183" s="56"/>
      <c r="AF183" s="56"/>
      <c r="AG183" s="56"/>
      <c r="AH183" s="118"/>
      <c r="AI183" s="117"/>
      <c r="AJ183" s="56"/>
      <c r="AK183" s="56"/>
      <c r="AL183" s="56"/>
      <c r="AM183" s="38">
        <f t="shared" si="11"/>
        <v>40</v>
      </c>
      <c r="AN183" s="23"/>
      <c r="AO183" s="23"/>
      <c r="AP183" s="23"/>
    </row>
    <row r="184" spans="1:42" ht="14.1" customHeight="1">
      <c r="A184" s="65" t="s">
        <v>65</v>
      </c>
      <c r="B184" s="66"/>
      <c r="C184" s="66"/>
      <c r="D184" s="67"/>
      <c r="E184" s="54" t="s">
        <v>205</v>
      </c>
      <c r="F184" s="53"/>
      <c r="G184" s="53"/>
      <c r="H184" s="53"/>
      <c r="I184" s="55"/>
      <c r="J184" s="68">
        <v>35</v>
      </c>
      <c r="K184" s="69"/>
      <c r="L184" s="69"/>
      <c r="M184" s="70"/>
      <c r="N184" s="54">
        <v>40</v>
      </c>
      <c r="O184" s="53"/>
      <c r="P184" s="53"/>
      <c r="Q184" s="55"/>
      <c r="R184" s="54" t="s">
        <v>205</v>
      </c>
      <c r="S184" s="53"/>
      <c r="T184" s="53"/>
      <c r="U184" s="53"/>
      <c r="V184" s="55"/>
      <c r="W184" s="54" t="s">
        <v>205</v>
      </c>
      <c r="X184" s="53"/>
      <c r="Y184" s="53"/>
      <c r="Z184" s="53"/>
      <c r="AA184" s="53"/>
      <c r="AB184" s="55"/>
      <c r="AC184" s="54">
        <v>0</v>
      </c>
      <c r="AD184" s="53"/>
      <c r="AE184" s="53"/>
      <c r="AF184" s="53"/>
      <c r="AG184" s="53"/>
      <c r="AH184" s="55"/>
      <c r="AI184" s="54"/>
      <c r="AJ184" s="53"/>
      <c r="AK184" s="53"/>
      <c r="AL184" s="53"/>
      <c r="AM184" s="37">
        <f t="shared" si="11"/>
        <v>75</v>
      </c>
      <c r="AN184" s="23"/>
      <c r="AO184" s="23"/>
      <c r="AP184" s="23"/>
    </row>
    <row r="185" spans="1:42" ht="14.1" customHeight="1">
      <c r="A185" s="130" t="s">
        <v>66</v>
      </c>
      <c r="B185" s="131"/>
      <c r="C185" s="131"/>
      <c r="D185" s="129"/>
      <c r="E185" s="117" t="s">
        <v>205</v>
      </c>
      <c r="F185" s="56"/>
      <c r="G185" s="56"/>
      <c r="H185" s="56"/>
      <c r="I185" s="118"/>
      <c r="J185" s="132">
        <v>30</v>
      </c>
      <c r="K185" s="133"/>
      <c r="L185" s="133"/>
      <c r="M185" s="134"/>
      <c r="N185" s="117">
        <v>30</v>
      </c>
      <c r="O185" s="56"/>
      <c r="P185" s="56"/>
      <c r="Q185" s="118"/>
      <c r="R185" s="117">
        <v>45</v>
      </c>
      <c r="S185" s="56"/>
      <c r="T185" s="56"/>
      <c r="U185" s="56"/>
      <c r="V185" s="118"/>
      <c r="W185" s="117">
        <v>40</v>
      </c>
      <c r="X185" s="56"/>
      <c r="Y185" s="56"/>
      <c r="Z185" s="56"/>
      <c r="AA185" s="56"/>
      <c r="AB185" s="118"/>
      <c r="AC185" s="117">
        <v>50</v>
      </c>
      <c r="AD185" s="56"/>
      <c r="AE185" s="56"/>
      <c r="AF185" s="56"/>
      <c r="AG185" s="56"/>
      <c r="AH185" s="118"/>
      <c r="AI185" s="117"/>
      <c r="AJ185" s="56"/>
      <c r="AK185" s="56"/>
      <c r="AL185" s="56"/>
      <c r="AM185" s="38">
        <f t="shared" si="11"/>
        <v>195</v>
      </c>
      <c r="AN185" s="23"/>
      <c r="AO185" s="23"/>
      <c r="AP185" s="23"/>
    </row>
    <row r="186" spans="1:42" ht="14.1" customHeight="1">
      <c r="A186" s="65" t="s">
        <v>272</v>
      </c>
      <c r="B186" s="66"/>
      <c r="C186" s="66"/>
      <c r="D186" s="67"/>
      <c r="E186" s="64" t="s">
        <v>205</v>
      </c>
      <c r="F186" s="53"/>
      <c r="G186" s="53"/>
      <c r="H186" s="53"/>
      <c r="I186" s="55"/>
      <c r="J186" s="68" t="s">
        <v>205</v>
      </c>
      <c r="K186" s="69"/>
      <c r="L186" s="69"/>
      <c r="M186" s="70"/>
      <c r="N186" s="54" t="s">
        <v>205</v>
      </c>
      <c r="O186" s="53"/>
      <c r="P186" s="53"/>
      <c r="Q186" s="55"/>
      <c r="R186" s="54">
        <v>0</v>
      </c>
      <c r="S186" s="53"/>
      <c r="T186" s="53"/>
      <c r="U186" s="53"/>
      <c r="V186" s="55"/>
      <c r="W186" s="54">
        <v>0</v>
      </c>
      <c r="X186" s="53"/>
      <c r="Y186" s="53"/>
      <c r="Z186" s="53"/>
      <c r="AA186" s="53"/>
      <c r="AB186" s="55"/>
      <c r="AC186" s="54" t="s">
        <v>205</v>
      </c>
      <c r="AD186" s="53"/>
      <c r="AE186" s="53"/>
      <c r="AF186" s="53"/>
      <c r="AG186" s="53"/>
      <c r="AH186" s="55"/>
      <c r="AI186" s="54"/>
      <c r="AJ186" s="53"/>
      <c r="AK186" s="53"/>
      <c r="AL186" s="53"/>
      <c r="AM186" s="37">
        <f t="shared" si="11"/>
        <v>0</v>
      </c>
      <c r="AN186" s="23"/>
      <c r="AO186" s="23"/>
      <c r="AP186" s="23"/>
    </row>
    <row r="187" spans="1:42" ht="14.1" customHeight="1">
      <c r="A187" s="65" t="s">
        <v>273</v>
      </c>
      <c r="B187" s="66"/>
      <c r="C187" s="66"/>
      <c r="D187" s="67"/>
      <c r="E187" s="64" t="s">
        <v>205</v>
      </c>
      <c r="F187" s="53"/>
      <c r="G187" s="53"/>
      <c r="H187" s="53"/>
      <c r="I187" s="55"/>
      <c r="J187" s="68" t="s">
        <v>205</v>
      </c>
      <c r="K187" s="69"/>
      <c r="L187" s="69"/>
      <c r="M187" s="70"/>
      <c r="N187" s="54" t="s">
        <v>205</v>
      </c>
      <c r="O187" s="53"/>
      <c r="P187" s="53"/>
      <c r="Q187" s="55"/>
      <c r="R187" s="54">
        <v>0</v>
      </c>
      <c r="S187" s="53"/>
      <c r="T187" s="53"/>
      <c r="U187" s="53"/>
      <c r="V187" s="55"/>
      <c r="W187" s="54" t="s">
        <v>205</v>
      </c>
      <c r="X187" s="53"/>
      <c r="Y187" s="53"/>
      <c r="Z187" s="53"/>
      <c r="AA187" s="53"/>
      <c r="AB187" s="55"/>
      <c r="AC187" s="54">
        <v>30</v>
      </c>
      <c r="AD187" s="53"/>
      <c r="AE187" s="53"/>
      <c r="AF187" s="53"/>
      <c r="AG187" s="53"/>
      <c r="AH187" s="55"/>
      <c r="AI187" s="54"/>
      <c r="AJ187" s="53"/>
      <c r="AK187" s="53"/>
      <c r="AL187" s="53"/>
      <c r="AM187" s="37">
        <f t="shared" si="11"/>
        <v>30</v>
      </c>
      <c r="AN187" s="23"/>
      <c r="AO187" s="23"/>
      <c r="AP187" s="23"/>
    </row>
    <row r="188" spans="1:42" ht="14.1" customHeight="1">
      <c r="A188" s="130" t="s">
        <v>242</v>
      </c>
      <c r="B188" s="131"/>
      <c r="C188" s="131"/>
      <c r="D188" s="129"/>
      <c r="E188" s="135" t="s">
        <v>205</v>
      </c>
      <c r="F188" s="56"/>
      <c r="G188" s="56"/>
      <c r="H188" s="56"/>
      <c r="I188" s="118"/>
      <c r="J188" s="132" t="s">
        <v>205</v>
      </c>
      <c r="K188" s="133"/>
      <c r="L188" s="133"/>
      <c r="M188" s="134"/>
      <c r="N188" s="117">
        <v>0</v>
      </c>
      <c r="O188" s="56"/>
      <c r="P188" s="56"/>
      <c r="Q188" s="118"/>
      <c r="R188" s="117">
        <v>50</v>
      </c>
      <c r="S188" s="56"/>
      <c r="T188" s="56"/>
      <c r="U188" s="56"/>
      <c r="V188" s="118"/>
      <c r="W188" s="117">
        <v>0</v>
      </c>
      <c r="X188" s="56"/>
      <c r="Y188" s="56"/>
      <c r="Z188" s="56"/>
      <c r="AA188" s="56"/>
      <c r="AB188" s="118"/>
      <c r="AC188" s="117">
        <v>0</v>
      </c>
      <c r="AD188" s="56"/>
      <c r="AE188" s="56"/>
      <c r="AF188" s="56"/>
      <c r="AG188" s="56"/>
      <c r="AH188" s="118"/>
      <c r="AI188" s="117"/>
      <c r="AJ188" s="56"/>
      <c r="AK188" s="56"/>
      <c r="AL188" s="56"/>
      <c r="AM188" s="38">
        <f t="shared" si="11"/>
        <v>50</v>
      </c>
      <c r="AN188" s="23"/>
      <c r="AO188" s="23"/>
      <c r="AP188" s="23"/>
    </row>
    <row r="189" spans="1:42" ht="14.1" customHeight="1">
      <c r="A189" s="65" t="s">
        <v>289</v>
      </c>
      <c r="B189" s="66"/>
      <c r="C189" s="66"/>
      <c r="D189" s="67"/>
      <c r="E189" s="64" t="s">
        <v>205</v>
      </c>
      <c r="F189" s="53"/>
      <c r="G189" s="53"/>
      <c r="H189" s="53"/>
      <c r="I189" s="55"/>
      <c r="J189" s="68" t="s">
        <v>205</v>
      </c>
      <c r="K189" s="69"/>
      <c r="L189" s="69"/>
      <c r="M189" s="70"/>
      <c r="N189" s="54" t="s">
        <v>205</v>
      </c>
      <c r="O189" s="53"/>
      <c r="P189" s="53"/>
      <c r="Q189" s="55"/>
      <c r="R189" s="54" t="s">
        <v>205</v>
      </c>
      <c r="S189" s="53"/>
      <c r="T189" s="53"/>
      <c r="U189" s="53"/>
      <c r="V189" s="55"/>
      <c r="W189" s="54">
        <v>50</v>
      </c>
      <c r="X189" s="53"/>
      <c r="Y189" s="53"/>
      <c r="Z189" s="53"/>
      <c r="AA189" s="53"/>
      <c r="AB189" s="55"/>
      <c r="AC189" s="54">
        <v>0</v>
      </c>
      <c r="AD189" s="53"/>
      <c r="AE189" s="53"/>
      <c r="AF189" s="53"/>
      <c r="AG189" s="53"/>
      <c r="AH189" s="55"/>
      <c r="AI189" s="54"/>
      <c r="AJ189" s="53"/>
      <c r="AK189" s="53"/>
      <c r="AL189" s="53"/>
      <c r="AM189" s="37">
        <f>SUM(E189:AL189)</f>
        <v>50</v>
      </c>
      <c r="AN189" s="23"/>
      <c r="AO189" s="23"/>
      <c r="AP189" s="23"/>
    </row>
    <row r="190" spans="1:42" ht="14.1" customHeight="1">
      <c r="A190" s="65" t="s">
        <v>290</v>
      </c>
      <c r="B190" s="66"/>
      <c r="C190" s="66"/>
      <c r="D190" s="67"/>
      <c r="E190" s="64" t="s">
        <v>205</v>
      </c>
      <c r="F190" s="53"/>
      <c r="G190" s="53"/>
      <c r="H190" s="53"/>
      <c r="I190" s="55"/>
      <c r="J190" s="68" t="s">
        <v>205</v>
      </c>
      <c r="K190" s="69"/>
      <c r="L190" s="69"/>
      <c r="M190" s="70"/>
      <c r="N190" s="54" t="s">
        <v>205</v>
      </c>
      <c r="O190" s="53"/>
      <c r="P190" s="53"/>
      <c r="Q190" s="55"/>
      <c r="R190" s="54" t="s">
        <v>205</v>
      </c>
      <c r="S190" s="53"/>
      <c r="T190" s="53"/>
      <c r="U190" s="53"/>
      <c r="V190" s="55"/>
      <c r="W190" s="54">
        <v>35</v>
      </c>
      <c r="X190" s="53"/>
      <c r="Y190" s="53"/>
      <c r="Z190" s="53"/>
      <c r="AA190" s="53"/>
      <c r="AB190" s="55"/>
      <c r="AC190" s="54">
        <v>35</v>
      </c>
      <c r="AD190" s="53"/>
      <c r="AE190" s="53"/>
      <c r="AF190" s="53"/>
      <c r="AG190" s="53"/>
      <c r="AH190" s="55"/>
      <c r="AI190" s="54"/>
      <c r="AJ190" s="53"/>
      <c r="AK190" s="53"/>
      <c r="AL190" s="53"/>
      <c r="AM190" s="37">
        <f>SUM(E190:AL190)</f>
        <v>70</v>
      </c>
      <c r="AN190" s="23"/>
      <c r="AO190" s="23"/>
      <c r="AP190" s="23"/>
    </row>
    <row r="191" spans="1:42" ht="14.1" customHeight="1">
      <c r="A191" s="135" t="s">
        <v>241</v>
      </c>
      <c r="B191" s="56"/>
      <c r="C191" s="56"/>
      <c r="D191" s="118"/>
      <c r="E191" s="135" t="s">
        <v>205</v>
      </c>
      <c r="F191" s="56"/>
      <c r="G191" s="56"/>
      <c r="H191" s="56"/>
      <c r="I191" s="56"/>
      <c r="J191" s="236" t="s">
        <v>205</v>
      </c>
      <c r="K191" s="56"/>
      <c r="L191" s="56"/>
      <c r="M191" s="56"/>
      <c r="N191" s="56">
        <v>20</v>
      </c>
      <c r="O191" s="56"/>
      <c r="P191" s="56"/>
      <c r="Q191" s="56"/>
      <c r="R191" s="56">
        <v>0</v>
      </c>
      <c r="S191" s="56"/>
      <c r="T191" s="56"/>
      <c r="U191" s="56"/>
      <c r="V191" s="56"/>
      <c r="W191" s="56">
        <v>0</v>
      </c>
      <c r="X191" s="56"/>
      <c r="Y191" s="56"/>
      <c r="Z191" s="56"/>
      <c r="AA191" s="56"/>
      <c r="AB191" s="56"/>
      <c r="AC191" s="56">
        <v>25</v>
      </c>
      <c r="AD191" s="56"/>
      <c r="AE191" s="56"/>
      <c r="AF191" s="56"/>
      <c r="AG191" s="56"/>
      <c r="AH191" s="56"/>
      <c r="AI191" s="56"/>
      <c r="AJ191" s="56"/>
      <c r="AK191" s="56"/>
      <c r="AL191" s="56"/>
      <c r="AM191" s="38">
        <f t="shared" si="11"/>
        <v>45</v>
      </c>
      <c r="AN191" s="23"/>
      <c r="AO191" s="23"/>
      <c r="AP191" s="23"/>
    </row>
    <row r="192" spans="1:42" ht="30" customHeight="1">
      <c r="A192" s="17" t="s">
        <v>72</v>
      </c>
    </row>
    <row r="193" spans="1:49" ht="17.100000000000001" customHeight="1">
      <c r="A193" s="94" t="s">
        <v>237</v>
      </c>
      <c r="B193" s="94"/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94"/>
      <c r="AC193" s="94"/>
      <c r="AD193" s="94"/>
      <c r="AE193" s="94"/>
      <c r="AF193" s="94"/>
      <c r="AG193" s="94"/>
      <c r="AH193" s="94"/>
      <c r="AI193" s="94"/>
      <c r="AJ193" s="94"/>
      <c r="AK193" s="94"/>
      <c r="AL193" s="94"/>
      <c r="AM193" s="94"/>
      <c r="AN193" s="94"/>
      <c r="AO193" s="94"/>
      <c r="AP193" s="94"/>
      <c r="AQ193" s="94"/>
      <c r="AR193" s="94"/>
      <c r="AS193" s="94"/>
      <c r="AT193" s="94"/>
      <c r="AU193" s="94"/>
      <c r="AV193" s="94"/>
    </row>
    <row r="194" spans="1:49" ht="15" customHeight="1">
      <c r="A194" s="95" t="s">
        <v>74</v>
      </c>
      <c r="B194" s="96"/>
      <c r="C194" s="96"/>
      <c r="D194" s="96"/>
      <c r="E194" s="96"/>
      <c r="F194" s="96"/>
      <c r="G194" s="96"/>
      <c r="H194" s="96"/>
      <c r="I194" s="97"/>
      <c r="J194" s="88" t="s">
        <v>2</v>
      </c>
      <c r="K194" s="89"/>
      <c r="L194" s="89"/>
      <c r="M194" s="90"/>
      <c r="N194" s="85" t="s">
        <v>3</v>
      </c>
      <c r="O194" s="86"/>
      <c r="P194" s="86"/>
      <c r="Q194" s="86"/>
      <c r="R194" s="86"/>
      <c r="S194" s="87"/>
      <c r="T194" s="88" t="s">
        <v>4</v>
      </c>
      <c r="U194" s="89"/>
      <c r="V194" s="89"/>
      <c r="W194" s="89"/>
      <c r="X194" s="90"/>
      <c r="Y194" s="85" t="s">
        <v>5</v>
      </c>
      <c r="Z194" s="86"/>
      <c r="AA194" s="86"/>
      <c r="AB194" s="86"/>
      <c r="AC194" s="86"/>
      <c r="AD194" s="87"/>
      <c r="AE194" s="88" t="s">
        <v>6</v>
      </c>
      <c r="AF194" s="89"/>
      <c r="AG194" s="89"/>
      <c r="AH194" s="89"/>
      <c r="AI194" s="90"/>
      <c r="AJ194" s="85" t="s">
        <v>7</v>
      </c>
      <c r="AK194" s="86"/>
      <c r="AL194" s="86"/>
      <c r="AM194" s="86"/>
      <c r="AN194" s="86"/>
      <c r="AO194" s="87"/>
      <c r="AP194" s="88" t="s">
        <v>8</v>
      </c>
      <c r="AQ194" s="89"/>
      <c r="AR194" s="89"/>
      <c r="AS194" s="90"/>
      <c r="AT194" s="91" t="s">
        <v>23</v>
      </c>
      <c r="AU194" s="92"/>
      <c r="AV194" s="93"/>
    </row>
    <row r="195" spans="1:49" ht="15" customHeight="1">
      <c r="A195" s="211" t="s">
        <v>75</v>
      </c>
      <c r="B195" s="212"/>
      <c r="C195" s="212"/>
      <c r="D195" s="212"/>
      <c r="E195" s="212"/>
      <c r="F195" s="212"/>
      <c r="G195" s="212"/>
      <c r="H195" s="212"/>
      <c r="I195" s="213"/>
      <c r="J195" s="214">
        <v>0</v>
      </c>
      <c r="K195" s="215"/>
      <c r="L195" s="215"/>
      <c r="M195" s="216"/>
      <c r="N195" s="214">
        <v>50</v>
      </c>
      <c r="O195" s="215"/>
      <c r="P195" s="215"/>
      <c r="Q195" s="215"/>
      <c r="R195" s="215"/>
      <c r="S195" s="216"/>
      <c r="T195" s="117">
        <v>50</v>
      </c>
      <c r="U195" s="56"/>
      <c r="V195" s="56"/>
      <c r="W195" s="56"/>
      <c r="X195" s="118"/>
      <c r="Y195" s="135">
        <v>0</v>
      </c>
      <c r="Z195" s="56"/>
      <c r="AA195" s="56"/>
      <c r="AB195" s="56"/>
      <c r="AC195" s="56"/>
      <c r="AD195" s="118"/>
      <c r="AE195" s="117">
        <v>45</v>
      </c>
      <c r="AF195" s="56"/>
      <c r="AG195" s="56"/>
      <c r="AH195" s="56"/>
      <c r="AI195" s="118"/>
      <c r="AJ195" s="117">
        <v>0</v>
      </c>
      <c r="AK195" s="56"/>
      <c r="AL195" s="56"/>
      <c r="AM195" s="56"/>
      <c r="AN195" s="56"/>
      <c r="AO195" s="118"/>
      <c r="AP195" s="117"/>
      <c r="AQ195" s="56"/>
      <c r="AR195" s="56"/>
      <c r="AS195" s="118"/>
      <c r="AT195" s="237">
        <f>SUM(J195:AS195)</f>
        <v>145</v>
      </c>
      <c r="AU195" s="238"/>
      <c r="AV195" s="239"/>
    </row>
    <row r="196" spans="1:49" ht="15" customHeight="1">
      <c r="A196" s="83" t="s">
        <v>76</v>
      </c>
      <c r="B196" s="83"/>
      <c r="C196" s="83"/>
      <c r="D196" s="83"/>
      <c r="E196" s="83"/>
      <c r="F196" s="83"/>
      <c r="G196" s="83"/>
      <c r="H196" s="83"/>
      <c r="I196" s="84"/>
      <c r="J196" s="98">
        <v>0</v>
      </c>
      <c r="K196" s="99"/>
      <c r="L196" s="99"/>
      <c r="M196" s="100"/>
      <c r="N196" s="98">
        <v>0</v>
      </c>
      <c r="O196" s="99"/>
      <c r="P196" s="99"/>
      <c r="Q196" s="99"/>
      <c r="R196" s="99"/>
      <c r="S196" s="100"/>
      <c r="T196" s="64" t="s">
        <v>205</v>
      </c>
      <c r="U196" s="53"/>
      <c r="V196" s="53"/>
      <c r="W196" s="53"/>
      <c r="X196" s="55"/>
      <c r="Y196" s="64" t="s">
        <v>205</v>
      </c>
      <c r="Z196" s="53"/>
      <c r="AA196" s="53"/>
      <c r="AB196" s="53"/>
      <c r="AC196" s="53"/>
      <c r="AD196" s="55"/>
      <c r="AE196" s="54" t="s">
        <v>205</v>
      </c>
      <c r="AF196" s="53"/>
      <c r="AG196" s="53"/>
      <c r="AH196" s="53"/>
      <c r="AI196" s="55"/>
      <c r="AJ196" s="54" t="s">
        <v>205</v>
      </c>
      <c r="AK196" s="53"/>
      <c r="AL196" s="53"/>
      <c r="AM196" s="53"/>
      <c r="AN196" s="53"/>
      <c r="AO196" s="55"/>
      <c r="AP196" s="54"/>
      <c r="AQ196" s="53"/>
      <c r="AR196" s="53"/>
      <c r="AS196" s="55"/>
      <c r="AT196" s="79">
        <f t="shared" ref="AT196:AT201" si="12">SUM(J196:AS196)</f>
        <v>0</v>
      </c>
      <c r="AU196" s="80"/>
      <c r="AV196" s="81"/>
    </row>
    <row r="197" spans="1:49" ht="15" customHeight="1">
      <c r="A197" s="240" t="s">
        <v>77</v>
      </c>
      <c r="B197" s="241"/>
      <c r="C197" s="241"/>
      <c r="D197" s="241"/>
      <c r="E197" s="241"/>
      <c r="F197" s="241"/>
      <c r="G197" s="241"/>
      <c r="H197" s="241"/>
      <c r="I197" s="242"/>
      <c r="J197" s="243">
        <v>0</v>
      </c>
      <c r="K197" s="244"/>
      <c r="L197" s="244"/>
      <c r="M197" s="245"/>
      <c r="N197" s="243">
        <v>0</v>
      </c>
      <c r="O197" s="244"/>
      <c r="P197" s="244"/>
      <c r="Q197" s="244"/>
      <c r="R197" s="244"/>
      <c r="S197" s="245"/>
      <c r="T197" s="117">
        <v>0</v>
      </c>
      <c r="U197" s="56"/>
      <c r="V197" s="56"/>
      <c r="W197" s="56"/>
      <c r="X197" s="118"/>
      <c r="Y197" s="135">
        <v>0</v>
      </c>
      <c r="Z197" s="56"/>
      <c r="AA197" s="56"/>
      <c r="AB197" s="56"/>
      <c r="AC197" s="56"/>
      <c r="AD197" s="118"/>
      <c r="AE197" s="117">
        <v>40</v>
      </c>
      <c r="AF197" s="56"/>
      <c r="AG197" s="56"/>
      <c r="AH197" s="56"/>
      <c r="AI197" s="118"/>
      <c r="AJ197" s="117">
        <v>0</v>
      </c>
      <c r="AK197" s="56"/>
      <c r="AL197" s="56"/>
      <c r="AM197" s="56"/>
      <c r="AN197" s="56"/>
      <c r="AO197" s="118"/>
      <c r="AP197" s="117"/>
      <c r="AQ197" s="56"/>
      <c r="AR197" s="56"/>
      <c r="AS197" s="118"/>
      <c r="AT197" s="237">
        <f t="shared" si="12"/>
        <v>40</v>
      </c>
      <c r="AU197" s="238"/>
      <c r="AV197" s="239"/>
    </row>
    <row r="198" spans="1:49" ht="15" customHeight="1">
      <c r="A198" s="240" t="s">
        <v>78</v>
      </c>
      <c r="B198" s="241"/>
      <c r="C198" s="241"/>
      <c r="D198" s="241"/>
      <c r="E198" s="241"/>
      <c r="F198" s="241"/>
      <c r="G198" s="241"/>
      <c r="H198" s="241"/>
      <c r="I198" s="242"/>
      <c r="J198" s="243">
        <v>0</v>
      </c>
      <c r="K198" s="244"/>
      <c r="L198" s="244"/>
      <c r="M198" s="245"/>
      <c r="N198" s="243">
        <v>0</v>
      </c>
      <c r="O198" s="244"/>
      <c r="P198" s="244"/>
      <c r="Q198" s="244"/>
      <c r="R198" s="244"/>
      <c r="S198" s="245"/>
      <c r="T198" s="117">
        <v>0</v>
      </c>
      <c r="U198" s="56"/>
      <c r="V198" s="56"/>
      <c r="W198" s="56"/>
      <c r="X198" s="118"/>
      <c r="Y198" s="135">
        <v>0</v>
      </c>
      <c r="Z198" s="56"/>
      <c r="AA198" s="56"/>
      <c r="AB198" s="56"/>
      <c r="AC198" s="56"/>
      <c r="AD198" s="118"/>
      <c r="AE198" s="117" t="s">
        <v>205</v>
      </c>
      <c r="AF198" s="56"/>
      <c r="AG198" s="56"/>
      <c r="AH198" s="56"/>
      <c r="AI198" s="118"/>
      <c r="AJ198" s="117" t="s">
        <v>205</v>
      </c>
      <c r="AK198" s="56"/>
      <c r="AL198" s="56"/>
      <c r="AM198" s="56"/>
      <c r="AN198" s="56"/>
      <c r="AO198" s="118"/>
      <c r="AP198" s="117"/>
      <c r="AQ198" s="56"/>
      <c r="AR198" s="56"/>
      <c r="AS198" s="118"/>
      <c r="AT198" s="237">
        <f t="shared" si="12"/>
        <v>0</v>
      </c>
      <c r="AU198" s="238"/>
      <c r="AV198" s="239"/>
    </row>
    <row r="199" spans="1:49" ht="15" customHeight="1">
      <c r="A199" s="240" t="s">
        <v>240</v>
      </c>
      <c r="B199" s="241"/>
      <c r="C199" s="241"/>
      <c r="D199" s="241"/>
      <c r="E199" s="241"/>
      <c r="F199" s="241"/>
      <c r="G199" s="241"/>
      <c r="H199" s="241"/>
      <c r="I199" s="242"/>
      <c r="J199" s="243" t="s">
        <v>205</v>
      </c>
      <c r="K199" s="244"/>
      <c r="L199" s="244"/>
      <c r="M199" s="245"/>
      <c r="N199" s="243" t="s">
        <v>205</v>
      </c>
      <c r="O199" s="244"/>
      <c r="P199" s="244"/>
      <c r="Q199" s="244"/>
      <c r="R199" s="244"/>
      <c r="S199" s="245"/>
      <c r="T199" s="117">
        <v>0</v>
      </c>
      <c r="U199" s="56"/>
      <c r="V199" s="56"/>
      <c r="W199" s="56"/>
      <c r="X199" s="118"/>
      <c r="Y199" s="117">
        <v>45</v>
      </c>
      <c r="Z199" s="56"/>
      <c r="AA199" s="56"/>
      <c r="AB199" s="56"/>
      <c r="AC199" s="56"/>
      <c r="AD199" s="118"/>
      <c r="AE199" s="117">
        <v>0</v>
      </c>
      <c r="AF199" s="56"/>
      <c r="AG199" s="56"/>
      <c r="AH199" s="56"/>
      <c r="AI199" s="118"/>
      <c r="AJ199" s="117">
        <v>0</v>
      </c>
      <c r="AK199" s="56"/>
      <c r="AL199" s="56"/>
      <c r="AM199" s="56"/>
      <c r="AN199" s="56"/>
      <c r="AO199" s="118"/>
      <c r="AP199" s="117"/>
      <c r="AQ199" s="56"/>
      <c r="AR199" s="56"/>
      <c r="AS199" s="118"/>
      <c r="AT199" s="237">
        <f t="shared" si="12"/>
        <v>45</v>
      </c>
      <c r="AU199" s="238"/>
      <c r="AV199" s="239"/>
    </row>
    <row r="200" spans="1:49" ht="15" customHeight="1">
      <c r="A200" s="82" t="s">
        <v>287</v>
      </c>
      <c r="B200" s="83"/>
      <c r="C200" s="83"/>
      <c r="D200" s="83"/>
      <c r="E200" s="83"/>
      <c r="F200" s="83"/>
      <c r="G200" s="83"/>
      <c r="H200" s="83"/>
      <c r="I200" s="84"/>
      <c r="J200" s="64" t="s">
        <v>205</v>
      </c>
      <c r="K200" s="53"/>
      <c r="L200" s="53"/>
      <c r="M200" s="55"/>
      <c r="N200" s="64" t="s">
        <v>205</v>
      </c>
      <c r="O200" s="53"/>
      <c r="P200" s="53"/>
      <c r="Q200" s="53"/>
      <c r="R200" s="53"/>
      <c r="S200" s="55"/>
      <c r="T200" s="54" t="s">
        <v>205</v>
      </c>
      <c r="U200" s="53"/>
      <c r="V200" s="53"/>
      <c r="W200" s="53"/>
      <c r="X200" s="55"/>
      <c r="Y200" s="54" t="s">
        <v>205</v>
      </c>
      <c r="Z200" s="53"/>
      <c r="AA200" s="53"/>
      <c r="AB200" s="53"/>
      <c r="AC200" s="53"/>
      <c r="AD200" s="55"/>
      <c r="AE200" s="54">
        <v>0</v>
      </c>
      <c r="AF200" s="53"/>
      <c r="AG200" s="53"/>
      <c r="AH200" s="53"/>
      <c r="AI200" s="55"/>
      <c r="AJ200" s="54" t="s">
        <v>205</v>
      </c>
      <c r="AK200" s="53"/>
      <c r="AL200" s="53"/>
      <c r="AM200" s="53"/>
      <c r="AN200" s="53"/>
      <c r="AO200" s="55"/>
      <c r="AP200" s="54"/>
      <c r="AQ200" s="53"/>
      <c r="AR200" s="53"/>
      <c r="AS200" s="55"/>
      <c r="AT200" s="79">
        <f t="shared" ref="AT200" si="13">SUM(J200:AS200)</f>
        <v>0</v>
      </c>
      <c r="AU200" s="80"/>
      <c r="AV200" s="81"/>
    </row>
    <row r="201" spans="1:49" ht="15" customHeight="1">
      <c r="A201" s="82" t="s">
        <v>231</v>
      </c>
      <c r="B201" s="83"/>
      <c r="C201" s="83"/>
      <c r="D201" s="83"/>
      <c r="E201" s="83"/>
      <c r="F201" s="83"/>
      <c r="G201" s="83"/>
      <c r="H201" s="83"/>
      <c r="I201" s="84"/>
      <c r="J201" s="64" t="s">
        <v>205</v>
      </c>
      <c r="K201" s="53"/>
      <c r="L201" s="53"/>
      <c r="M201" s="55"/>
      <c r="N201" s="64" t="s">
        <v>205</v>
      </c>
      <c r="O201" s="53"/>
      <c r="P201" s="53"/>
      <c r="Q201" s="53"/>
      <c r="R201" s="53"/>
      <c r="S201" s="55"/>
      <c r="T201" s="54">
        <v>0</v>
      </c>
      <c r="U201" s="53"/>
      <c r="V201" s="53"/>
      <c r="W201" s="53"/>
      <c r="X201" s="55"/>
      <c r="Y201" s="54">
        <v>50</v>
      </c>
      <c r="Z201" s="53"/>
      <c r="AA201" s="53"/>
      <c r="AB201" s="53"/>
      <c r="AC201" s="53"/>
      <c r="AD201" s="55"/>
      <c r="AE201" s="54">
        <v>50</v>
      </c>
      <c r="AF201" s="53"/>
      <c r="AG201" s="53"/>
      <c r="AH201" s="53"/>
      <c r="AI201" s="55"/>
      <c r="AJ201" s="54" t="s">
        <v>205</v>
      </c>
      <c r="AK201" s="53"/>
      <c r="AL201" s="53"/>
      <c r="AM201" s="53"/>
      <c r="AN201" s="53"/>
      <c r="AO201" s="55"/>
      <c r="AP201" s="54"/>
      <c r="AQ201" s="53"/>
      <c r="AR201" s="53"/>
      <c r="AS201" s="55"/>
      <c r="AT201" s="79">
        <f t="shared" si="12"/>
        <v>100</v>
      </c>
      <c r="AU201" s="80"/>
      <c r="AV201" s="81"/>
    </row>
    <row r="202" spans="1:49" ht="17.100000000000001" customHeight="1">
      <c r="A202" s="94" t="s">
        <v>238</v>
      </c>
      <c r="B202" s="94"/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94"/>
      <c r="AC202" s="94"/>
      <c r="AD202" s="94"/>
      <c r="AE202" s="94"/>
      <c r="AF202" s="94"/>
      <c r="AG202" s="94"/>
      <c r="AH202" s="94"/>
      <c r="AI202" s="94"/>
      <c r="AJ202" s="94"/>
      <c r="AK202" s="94"/>
      <c r="AL202" s="94"/>
      <c r="AM202" s="94"/>
      <c r="AN202" s="94"/>
      <c r="AO202" s="94"/>
      <c r="AP202" s="94"/>
      <c r="AQ202" s="94"/>
      <c r="AR202" s="94"/>
      <c r="AS202" s="94"/>
      <c r="AT202" s="94"/>
      <c r="AU202" s="94"/>
      <c r="AV202" s="94"/>
    </row>
    <row r="203" spans="1:49" ht="15" customHeight="1">
      <c r="A203" s="95" t="s">
        <v>74</v>
      </c>
      <c r="B203" s="96"/>
      <c r="C203" s="96"/>
      <c r="D203" s="96"/>
      <c r="E203" s="96"/>
      <c r="F203" s="96"/>
      <c r="G203" s="96"/>
      <c r="H203" s="96"/>
      <c r="I203" s="97"/>
      <c r="J203" s="88" t="s">
        <v>2</v>
      </c>
      <c r="K203" s="89"/>
      <c r="L203" s="89"/>
      <c r="M203" s="90"/>
      <c r="N203" s="85" t="s">
        <v>3</v>
      </c>
      <c r="O203" s="86"/>
      <c r="P203" s="86"/>
      <c r="Q203" s="86"/>
      <c r="R203" s="86"/>
      <c r="S203" s="87"/>
      <c r="T203" s="88" t="s">
        <v>4</v>
      </c>
      <c r="U203" s="89"/>
      <c r="V203" s="89"/>
      <c r="W203" s="89"/>
      <c r="X203" s="90"/>
      <c r="Y203" s="85" t="s">
        <v>5</v>
      </c>
      <c r="Z203" s="86"/>
      <c r="AA203" s="86"/>
      <c r="AB203" s="86"/>
      <c r="AC203" s="86"/>
      <c r="AD203" s="87"/>
      <c r="AE203" s="88" t="s">
        <v>6</v>
      </c>
      <c r="AF203" s="89"/>
      <c r="AG203" s="89"/>
      <c r="AH203" s="89"/>
      <c r="AI203" s="90"/>
      <c r="AJ203" s="85" t="s">
        <v>7</v>
      </c>
      <c r="AK203" s="86"/>
      <c r="AL203" s="86"/>
      <c r="AM203" s="86"/>
      <c r="AN203" s="86"/>
      <c r="AO203" s="87"/>
      <c r="AP203" s="88" t="s">
        <v>8</v>
      </c>
      <c r="AQ203" s="89"/>
      <c r="AR203" s="89"/>
      <c r="AS203" s="90"/>
      <c r="AT203" s="91" t="s">
        <v>23</v>
      </c>
      <c r="AU203" s="92"/>
      <c r="AV203" s="93"/>
    </row>
    <row r="204" spans="1:49" ht="15" customHeight="1">
      <c r="A204" s="73" t="s">
        <v>79</v>
      </c>
      <c r="B204" s="74"/>
      <c r="C204" s="74"/>
      <c r="D204" s="74"/>
      <c r="E204" s="74"/>
      <c r="F204" s="74"/>
      <c r="G204" s="74"/>
      <c r="H204" s="74"/>
      <c r="I204" s="75"/>
      <c r="J204" s="76">
        <v>0</v>
      </c>
      <c r="K204" s="77"/>
      <c r="L204" s="77"/>
      <c r="M204" s="78"/>
      <c r="N204" s="76">
        <v>50</v>
      </c>
      <c r="O204" s="77"/>
      <c r="P204" s="77"/>
      <c r="Q204" s="77"/>
      <c r="R204" s="77"/>
      <c r="S204" s="78"/>
      <c r="T204" s="64" t="s">
        <v>205</v>
      </c>
      <c r="U204" s="53"/>
      <c r="V204" s="53"/>
      <c r="W204" s="53"/>
      <c r="X204" s="55"/>
      <c r="Y204" s="64" t="s">
        <v>205</v>
      </c>
      <c r="Z204" s="53"/>
      <c r="AA204" s="53"/>
      <c r="AB204" s="53"/>
      <c r="AC204" s="53"/>
      <c r="AD204" s="55"/>
      <c r="AE204" s="54" t="s">
        <v>205</v>
      </c>
      <c r="AF204" s="53"/>
      <c r="AG204" s="53"/>
      <c r="AH204" s="53"/>
      <c r="AI204" s="55"/>
      <c r="AJ204" s="54">
        <v>0</v>
      </c>
      <c r="AK204" s="53"/>
      <c r="AL204" s="53"/>
      <c r="AM204" s="53"/>
      <c r="AN204" s="53"/>
      <c r="AO204" s="55"/>
      <c r="AP204" s="54"/>
      <c r="AQ204" s="53"/>
      <c r="AR204" s="53"/>
      <c r="AS204" s="55"/>
      <c r="AT204" s="79">
        <f>SUM(J204:AS204)</f>
        <v>50</v>
      </c>
      <c r="AU204" s="80"/>
      <c r="AV204" s="81"/>
    </row>
    <row r="205" spans="1:49" ht="15" customHeight="1">
      <c r="A205" s="211" t="s">
        <v>80</v>
      </c>
      <c r="B205" s="212"/>
      <c r="C205" s="212"/>
      <c r="D205" s="212"/>
      <c r="E205" s="212"/>
      <c r="F205" s="212"/>
      <c r="G205" s="212"/>
      <c r="H205" s="212"/>
      <c r="I205" s="213"/>
      <c r="J205" s="214">
        <v>0</v>
      </c>
      <c r="K205" s="215"/>
      <c r="L205" s="215"/>
      <c r="M205" s="216"/>
      <c r="N205" s="214">
        <v>0</v>
      </c>
      <c r="O205" s="215"/>
      <c r="P205" s="215"/>
      <c r="Q205" s="215"/>
      <c r="R205" s="215"/>
      <c r="S205" s="216"/>
      <c r="T205" s="135" t="s">
        <v>205</v>
      </c>
      <c r="U205" s="56"/>
      <c r="V205" s="56"/>
      <c r="W205" s="56"/>
      <c r="X205" s="118"/>
      <c r="Y205" s="135">
        <v>0</v>
      </c>
      <c r="Z205" s="56"/>
      <c r="AA205" s="56"/>
      <c r="AB205" s="56"/>
      <c r="AC205" s="56"/>
      <c r="AD205" s="118"/>
      <c r="AE205" s="117">
        <v>40</v>
      </c>
      <c r="AF205" s="56"/>
      <c r="AG205" s="56"/>
      <c r="AH205" s="56"/>
      <c r="AI205" s="118"/>
      <c r="AJ205" s="117">
        <v>0</v>
      </c>
      <c r="AK205" s="56"/>
      <c r="AL205" s="56"/>
      <c r="AM205" s="56"/>
      <c r="AN205" s="56"/>
      <c r="AO205" s="118"/>
      <c r="AP205" s="117"/>
      <c r="AQ205" s="56"/>
      <c r="AR205" s="56"/>
      <c r="AS205" s="118"/>
      <c r="AT205" s="237">
        <f t="shared" ref="AT205:AT209" si="14">SUM(J205:AS205)</f>
        <v>40</v>
      </c>
      <c r="AU205" s="238"/>
      <c r="AV205" s="239"/>
    </row>
    <row r="206" spans="1:49" ht="15" customHeight="1">
      <c r="A206" s="211" t="s">
        <v>81</v>
      </c>
      <c r="B206" s="212"/>
      <c r="C206" s="212"/>
      <c r="D206" s="212"/>
      <c r="E206" s="212"/>
      <c r="F206" s="212"/>
      <c r="G206" s="212"/>
      <c r="H206" s="212"/>
      <c r="I206" s="213"/>
      <c r="J206" s="214">
        <v>0</v>
      </c>
      <c r="K206" s="215"/>
      <c r="L206" s="215"/>
      <c r="M206" s="216"/>
      <c r="N206" s="214">
        <v>0</v>
      </c>
      <c r="O206" s="215"/>
      <c r="P206" s="215"/>
      <c r="Q206" s="215"/>
      <c r="R206" s="215"/>
      <c r="S206" s="216"/>
      <c r="T206" s="135" t="s">
        <v>205</v>
      </c>
      <c r="U206" s="56"/>
      <c r="V206" s="56"/>
      <c r="W206" s="56"/>
      <c r="X206" s="118"/>
      <c r="Y206" s="246">
        <f>50+45</f>
        <v>95</v>
      </c>
      <c r="Z206" s="247"/>
      <c r="AA206" s="247"/>
      <c r="AB206" s="247"/>
      <c r="AC206" s="247"/>
      <c r="AD206" s="248"/>
      <c r="AE206" s="117">
        <v>0</v>
      </c>
      <c r="AF206" s="56"/>
      <c r="AG206" s="56"/>
      <c r="AH206" s="56"/>
      <c r="AI206" s="118"/>
      <c r="AJ206" s="117">
        <v>0</v>
      </c>
      <c r="AK206" s="56"/>
      <c r="AL206" s="56"/>
      <c r="AM206" s="56"/>
      <c r="AN206" s="56"/>
      <c r="AO206" s="118"/>
      <c r="AP206" s="117"/>
      <c r="AQ206" s="56"/>
      <c r="AR206" s="56"/>
      <c r="AS206" s="118"/>
      <c r="AT206" s="237">
        <f t="shared" si="14"/>
        <v>95</v>
      </c>
      <c r="AU206" s="238"/>
      <c r="AV206" s="239"/>
      <c r="AW206" s="22" t="s">
        <v>271</v>
      </c>
    </row>
    <row r="207" spans="1:49" ht="15" customHeight="1">
      <c r="A207" s="73" t="s">
        <v>239</v>
      </c>
      <c r="B207" s="74"/>
      <c r="C207" s="74"/>
      <c r="D207" s="74"/>
      <c r="E207" s="74"/>
      <c r="F207" s="74"/>
      <c r="G207" s="74"/>
      <c r="H207" s="74"/>
      <c r="I207" s="75"/>
      <c r="J207" s="76" t="s">
        <v>205</v>
      </c>
      <c r="K207" s="77"/>
      <c r="L207" s="77"/>
      <c r="M207" s="78"/>
      <c r="N207" s="30" t="s">
        <v>205</v>
      </c>
      <c r="O207" s="31"/>
      <c r="P207" s="31"/>
      <c r="Q207" s="31"/>
      <c r="R207" s="31"/>
      <c r="S207" s="32"/>
      <c r="T207" s="54">
        <v>0</v>
      </c>
      <c r="U207" s="53"/>
      <c r="V207" s="53"/>
      <c r="W207" s="53"/>
      <c r="X207" s="55"/>
      <c r="Y207" s="54">
        <v>0</v>
      </c>
      <c r="Z207" s="53" t="s">
        <v>205</v>
      </c>
      <c r="AA207" s="53"/>
      <c r="AB207" s="53"/>
      <c r="AC207" s="53"/>
      <c r="AD207" s="55"/>
      <c r="AE207" s="54" t="s">
        <v>205</v>
      </c>
      <c r="AF207" s="53"/>
      <c r="AG207" s="53"/>
      <c r="AH207" s="53"/>
      <c r="AI207" s="55"/>
      <c r="AJ207" s="54" t="s">
        <v>205</v>
      </c>
      <c r="AK207" s="53" t="s">
        <v>205</v>
      </c>
      <c r="AL207" s="53"/>
      <c r="AM207" s="53"/>
      <c r="AN207" s="53"/>
      <c r="AO207" s="55"/>
      <c r="AP207" s="54"/>
      <c r="AQ207" s="53"/>
      <c r="AR207" s="53"/>
      <c r="AS207" s="55"/>
      <c r="AT207" s="79">
        <f t="shared" si="14"/>
        <v>0</v>
      </c>
      <c r="AU207" s="80"/>
      <c r="AV207" s="81"/>
    </row>
    <row r="208" spans="1:49" ht="15" customHeight="1">
      <c r="A208" s="73" t="s">
        <v>285</v>
      </c>
      <c r="B208" s="74"/>
      <c r="C208" s="74"/>
      <c r="D208" s="74"/>
      <c r="E208" s="74"/>
      <c r="F208" s="74"/>
      <c r="G208" s="74"/>
      <c r="H208" s="74"/>
      <c r="I208" s="75"/>
      <c r="J208" s="76" t="s">
        <v>205</v>
      </c>
      <c r="K208" s="77"/>
      <c r="L208" s="77"/>
      <c r="M208" s="78"/>
      <c r="N208" s="76" t="s">
        <v>205</v>
      </c>
      <c r="O208" s="77"/>
      <c r="P208" s="77"/>
      <c r="Q208" s="77"/>
      <c r="R208" s="77"/>
      <c r="S208" s="78"/>
      <c r="T208" s="54" t="s">
        <v>205</v>
      </c>
      <c r="U208" s="53"/>
      <c r="V208" s="53"/>
      <c r="W208" s="53"/>
      <c r="X208" s="55"/>
      <c r="Y208" s="54" t="s">
        <v>205</v>
      </c>
      <c r="Z208" s="53"/>
      <c r="AA208" s="53"/>
      <c r="AB208" s="53"/>
      <c r="AC208" s="53"/>
      <c r="AD208" s="55"/>
      <c r="AE208" s="54">
        <v>50</v>
      </c>
      <c r="AF208" s="53"/>
      <c r="AG208" s="53"/>
      <c r="AH208" s="53"/>
      <c r="AI208" s="55"/>
      <c r="AJ208" s="54" t="s">
        <v>205</v>
      </c>
      <c r="AK208" s="53"/>
      <c r="AL208" s="53"/>
      <c r="AM208" s="53"/>
      <c r="AN208" s="53"/>
      <c r="AO208" s="55"/>
      <c r="AP208" s="54"/>
      <c r="AQ208" s="53"/>
      <c r="AR208" s="53"/>
      <c r="AS208" s="55"/>
      <c r="AT208" s="79">
        <f t="shared" ref="AT208" si="15">SUM(J208:AS208)</f>
        <v>50</v>
      </c>
      <c r="AU208" s="80"/>
      <c r="AV208" s="81"/>
    </row>
    <row r="209" spans="1:48" ht="15" customHeight="1">
      <c r="A209" s="211" t="s">
        <v>82</v>
      </c>
      <c r="B209" s="212"/>
      <c r="C209" s="212"/>
      <c r="D209" s="212"/>
      <c r="E209" s="212"/>
      <c r="F209" s="212"/>
      <c r="G209" s="212"/>
      <c r="H209" s="212"/>
      <c r="I209" s="213"/>
      <c r="J209" s="214">
        <v>0</v>
      </c>
      <c r="K209" s="215"/>
      <c r="L209" s="215"/>
      <c r="M209" s="216"/>
      <c r="N209" s="214">
        <v>0</v>
      </c>
      <c r="O209" s="215"/>
      <c r="P209" s="215"/>
      <c r="Q209" s="215"/>
      <c r="R209" s="215"/>
      <c r="S209" s="216"/>
      <c r="T209" s="117">
        <v>50</v>
      </c>
      <c r="U209" s="56"/>
      <c r="V209" s="56"/>
      <c r="W209" s="56"/>
      <c r="X209" s="118"/>
      <c r="Y209" s="135">
        <v>0</v>
      </c>
      <c r="Z209" s="56"/>
      <c r="AA209" s="56"/>
      <c r="AB209" s="56"/>
      <c r="AC209" s="56"/>
      <c r="AD209" s="118"/>
      <c r="AE209" s="117">
        <v>45</v>
      </c>
      <c r="AF209" s="56"/>
      <c r="AG209" s="56"/>
      <c r="AH209" s="56"/>
      <c r="AI209" s="118"/>
      <c r="AJ209" s="117">
        <v>0</v>
      </c>
      <c r="AK209" s="56"/>
      <c r="AL209" s="56"/>
      <c r="AM209" s="56"/>
      <c r="AN209" s="56"/>
      <c r="AO209" s="118"/>
      <c r="AP209" s="117"/>
      <c r="AQ209" s="56"/>
      <c r="AR209" s="56"/>
      <c r="AS209" s="118"/>
      <c r="AT209" s="237">
        <f t="shared" si="14"/>
        <v>95</v>
      </c>
      <c r="AU209" s="238"/>
      <c r="AV209" s="239"/>
    </row>
    <row r="210" spans="1:48" ht="17.100000000000001" customHeight="1">
      <c r="A210" s="94" t="s">
        <v>236</v>
      </c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94"/>
      <c r="AC210" s="94"/>
      <c r="AD210" s="94"/>
      <c r="AE210" s="94"/>
      <c r="AF210" s="94"/>
      <c r="AG210" s="94"/>
      <c r="AH210" s="94"/>
      <c r="AI210" s="94"/>
      <c r="AJ210" s="94"/>
      <c r="AK210" s="94"/>
      <c r="AL210" s="94"/>
      <c r="AM210" s="94"/>
      <c r="AN210" s="94"/>
      <c r="AO210" s="94"/>
      <c r="AP210" s="94"/>
      <c r="AQ210" s="94"/>
      <c r="AR210" s="94"/>
      <c r="AS210" s="94"/>
      <c r="AT210" s="94"/>
      <c r="AU210" s="94"/>
      <c r="AV210" s="94"/>
    </row>
    <row r="211" spans="1:48" ht="15" customHeight="1">
      <c r="A211" s="95" t="s">
        <v>74</v>
      </c>
      <c r="B211" s="96"/>
      <c r="C211" s="96"/>
      <c r="D211" s="96"/>
      <c r="E211" s="96"/>
      <c r="F211" s="96"/>
      <c r="G211" s="96"/>
      <c r="H211" s="96"/>
      <c r="I211" s="97"/>
      <c r="J211" s="88" t="s">
        <v>2</v>
      </c>
      <c r="K211" s="89"/>
      <c r="L211" s="89"/>
      <c r="M211" s="90"/>
      <c r="N211" s="85" t="s">
        <v>3</v>
      </c>
      <c r="O211" s="86"/>
      <c r="P211" s="86"/>
      <c r="Q211" s="86"/>
      <c r="R211" s="86"/>
      <c r="S211" s="87"/>
      <c r="T211" s="88" t="s">
        <v>4</v>
      </c>
      <c r="U211" s="89"/>
      <c r="V211" s="89"/>
      <c r="W211" s="89"/>
      <c r="X211" s="90"/>
      <c r="Y211" s="85" t="s">
        <v>5</v>
      </c>
      <c r="Z211" s="86"/>
      <c r="AA211" s="86"/>
      <c r="AB211" s="86"/>
      <c r="AC211" s="86"/>
      <c r="AD211" s="87"/>
      <c r="AE211" s="88" t="s">
        <v>6</v>
      </c>
      <c r="AF211" s="89"/>
      <c r="AG211" s="89"/>
      <c r="AH211" s="89"/>
      <c r="AI211" s="90"/>
      <c r="AJ211" s="85" t="s">
        <v>7</v>
      </c>
      <c r="AK211" s="86"/>
      <c r="AL211" s="86"/>
      <c r="AM211" s="86"/>
      <c r="AN211" s="86"/>
      <c r="AO211" s="87"/>
      <c r="AP211" s="88" t="s">
        <v>8</v>
      </c>
      <c r="AQ211" s="89"/>
      <c r="AR211" s="89"/>
      <c r="AS211" s="90"/>
      <c r="AT211" s="91" t="s">
        <v>23</v>
      </c>
      <c r="AU211" s="92"/>
      <c r="AV211" s="93"/>
    </row>
    <row r="212" spans="1:48" ht="15" customHeight="1">
      <c r="A212" s="46"/>
      <c r="B212" s="47"/>
      <c r="C212" s="47"/>
      <c r="D212" s="47"/>
      <c r="E212" s="47"/>
      <c r="F212" s="47"/>
      <c r="G212" s="47"/>
      <c r="H212" s="47"/>
      <c r="I212" s="48"/>
      <c r="J212" s="46"/>
      <c r="K212" s="47"/>
      <c r="L212" s="47"/>
      <c r="M212" s="48"/>
      <c r="N212" s="49"/>
      <c r="O212" s="50"/>
      <c r="P212" s="50"/>
      <c r="Q212" s="50"/>
      <c r="R212" s="50"/>
      <c r="S212" s="51"/>
      <c r="T212" s="46"/>
      <c r="U212" s="47"/>
      <c r="V212" s="47"/>
      <c r="W212" s="47"/>
      <c r="X212" s="48"/>
      <c r="Y212" s="49"/>
      <c r="Z212" s="50"/>
      <c r="AA212" s="50"/>
      <c r="AB212" s="50"/>
      <c r="AC212" s="50"/>
      <c r="AD212" s="51"/>
      <c r="AE212" s="46"/>
      <c r="AF212" s="47"/>
      <c r="AG212" s="47"/>
      <c r="AH212" s="47"/>
      <c r="AI212" s="48"/>
      <c r="AJ212" s="49"/>
      <c r="AK212" s="50"/>
      <c r="AL212" s="50"/>
      <c r="AM212" s="50"/>
      <c r="AN212" s="50"/>
      <c r="AO212" s="51"/>
      <c r="AP212" s="46"/>
      <c r="AQ212" s="47"/>
      <c r="AR212" s="47"/>
      <c r="AS212" s="48"/>
      <c r="AT212" s="111"/>
      <c r="AU212" s="112"/>
      <c r="AV212" s="113"/>
    </row>
    <row r="213" spans="1:48" ht="15" customHeight="1">
      <c r="A213" s="46"/>
      <c r="B213" s="47"/>
      <c r="C213" s="47"/>
      <c r="D213" s="47"/>
      <c r="E213" s="47"/>
      <c r="F213" s="47"/>
      <c r="G213" s="47"/>
      <c r="H213" s="47"/>
      <c r="I213" s="48"/>
      <c r="J213" s="46"/>
      <c r="K213" s="47"/>
      <c r="L213" s="47"/>
      <c r="M213" s="48"/>
      <c r="N213" s="49"/>
      <c r="O213" s="50"/>
      <c r="P213" s="50"/>
      <c r="Q213" s="50"/>
      <c r="R213" s="50"/>
      <c r="S213" s="51"/>
      <c r="T213" s="46"/>
      <c r="U213" s="47"/>
      <c r="V213" s="47"/>
      <c r="W213" s="47"/>
      <c r="X213" s="48"/>
      <c r="Y213" s="49"/>
      <c r="Z213" s="50"/>
      <c r="AA213" s="50"/>
      <c r="AB213" s="50"/>
      <c r="AC213" s="50"/>
      <c r="AD213" s="51"/>
      <c r="AE213" s="46"/>
      <c r="AF213" s="47"/>
      <c r="AG213" s="47"/>
      <c r="AH213" s="47"/>
      <c r="AI213" s="48"/>
      <c r="AJ213" s="49"/>
      <c r="AK213" s="50"/>
      <c r="AL213" s="50"/>
      <c r="AM213" s="50"/>
      <c r="AN213" s="50"/>
      <c r="AO213" s="51"/>
      <c r="AP213" s="46"/>
      <c r="AQ213" s="47"/>
      <c r="AR213" s="47"/>
      <c r="AS213" s="48"/>
      <c r="AT213" s="111"/>
      <c r="AU213" s="112"/>
      <c r="AV213" s="113"/>
    </row>
    <row r="214" spans="1:48" ht="17.100000000000001" customHeight="1">
      <c r="A214" s="94" t="s">
        <v>234</v>
      </c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</row>
    <row r="215" spans="1:48" ht="15" customHeight="1">
      <c r="A215" s="95" t="s">
        <v>74</v>
      </c>
      <c r="B215" s="96"/>
      <c r="C215" s="96"/>
      <c r="D215" s="96"/>
      <c r="E215" s="96"/>
      <c r="F215" s="96"/>
      <c r="G215" s="96"/>
      <c r="H215" s="96"/>
      <c r="I215" s="97"/>
      <c r="J215" s="88" t="s">
        <v>2</v>
      </c>
      <c r="K215" s="89"/>
      <c r="L215" s="89"/>
      <c r="M215" s="90"/>
      <c r="N215" s="85" t="s">
        <v>3</v>
      </c>
      <c r="O215" s="86"/>
      <c r="P215" s="86"/>
      <c r="Q215" s="86"/>
      <c r="R215" s="86"/>
      <c r="S215" s="87"/>
      <c r="T215" s="88" t="s">
        <v>4</v>
      </c>
      <c r="U215" s="89"/>
      <c r="V215" s="89"/>
      <c r="W215" s="89"/>
      <c r="X215" s="90"/>
      <c r="Y215" s="85" t="s">
        <v>5</v>
      </c>
      <c r="Z215" s="86"/>
      <c r="AA215" s="86"/>
      <c r="AB215" s="86"/>
      <c r="AC215" s="86"/>
      <c r="AD215" s="87"/>
      <c r="AE215" s="88" t="s">
        <v>6</v>
      </c>
      <c r="AF215" s="89"/>
      <c r="AG215" s="89"/>
      <c r="AH215" s="89"/>
      <c r="AI215" s="90"/>
      <c r="AJ215" s="85" t="s">
        <v>7</v>
      </c>
      <c r="AK215" s="86"/>
      <c r="AL215" s="86"/>
      <c r="AM215" s="86"/>
      <c r="AN215" s="86"/>
      <c r="AO215" s="87"/>
      <c r="AP215" s="88" t="s">
        <v>8</v>
      </c>
      <c r="AQ215" s="89"/>
      <c r="AR215" s="89"/>
      <c r="AS215" s="90"/>
      <c r="AT215" s="91" t="s">
        <v>23</v>
      </c>
      <c r="AU215" s="92"/>
      <c r="AV215" s="93"/>
    </row>
    <row r="216" spans="1:48" ht="15" customHeight="1">
      <c r="A216" s="211" t="s">
        <v>75</v>
      </c>
      <c r="B216" s="212"/>
      <c r="C216" s="212"/>
      <c r="D216" s="212"/>
      <c r="E216" s="212"/>
      <c r="F216" s="212"/>
      <c r="G216" s="212"/>
      <c r="H216" s="212"/>
      <c r="I216" s="213"/>
      <c r="J216" s="214">
        <v>50</v>
      </c>
      <c r="K216" s="215"/>
      <c r="L216" s="215"/>
      <c r="M216" s="216"/>
      <c r="N216" s="214">
        <v>50</v>
      </c>
      <c r="O216" s="215"/>
      <c r="P216" s="215"/>
      <c r="Q216" s="215"/>
      <c r="R216" s="215"/>
      <c r="S216" s="216"/>
      <c r="T216" s="117">
        <v>0</v>
      </c>
      <c r="U216" s="56"/>
      <c r="V216" s="56"/>
      <c r="W216" s="56"/>
      <c r="X216" s="118"/>
      <c r="Y216" s="117">
        <v>40</v>
      </c>
      <c r="Z216" s="56"/>
      <c r="AA216" s="56"/>
      <c r="AB216" s="56"/>
      <c r="AC216" s="56"/>
      <c r="AD216" s="118"/>
      <c r="AE216" s="117">
        <v>35</v>
      </c>
      <c r="AF216" s="56"/>
      <c r="AG216" s="56"/>
      <c r="AH216" s="56"/>
      <c r="AI216" s="118"/>
      <c r="AJ216" s="117">
        <v>50</v>
      </c>
      <c r="AK216" s="56"/>
      <c r="AL216" s="56"/>
      <c r="AM216" s="56"/>
      <c r="AN216" s="56"/>
      <c r="AO216" s="118"/>
      <c r="AP216" s="117"/>
      <c r="AQ216" s="56"/>
      <c r="AR216" s="56"/>
      <c r="AS216" s="118"/>
      <c r="AT216" s="237">
        <f>SUM(J216:AS216)</f>
        <v>225</v>
      </c>
      <c r="AU216" s="238"/>
      <c r="AV216" s="239"/>
    </row>
    <row r="217" spans="1:48" ht="15" customHeight="1">
      <c r="A217" s="82" t="s">
        <v>83</v>
      </c>
      <c r="B217" s="83"/>
      <c r="C217" s="83"/>
      <c r="D217" s="83"/>
      <c r="E217" s="83"/>
      <c r="F217" s="83"/>
      <c r="G217" s="83"/>
      <c r="H217" s="83"/>
      <c r="I217" s="84"/>
      <c r="J217" s="98">
        <v>45</v>
      </c>
      <c r="K217" s="99"/>
      <c r="L217" s="99"/>
      <c r="M217" s="100"/>
      <c r="N217" s="82" t="s">
        <v>84</v>
      </c>
      <c r="O217" s="83"/>
      <c r="P217" s="83"/>
      <c r="Q217" s="83"/>
      <c r="R217" s="83"/>
      <c r="S217" s="84"/>
      <c r="T217" s="64" t="s">
        <v>205</v>
      </c>
      <c r="U217" s="53"/>
      <c r="V217" s="53"/>
      <c r="W217" s="53"/>
      <c r="X217" s="55"/>
      <c r="Y217" s="64" t="s">
        <v>205</v>
      </c>
      <c r="Z217" s="53"/>
      <c r="AA217" s="53"/>
      <c r="AB217" s="53"/>
      <c r="AC217" s="53"/>
      <c r="AD217" s="55"/>
      <c r="AE217" s="54" t="s">
        <v>205</v>
      </c>
      <c r="AF217" s="53"/>
      <c r="AG217" s="53"/>
      <c r="AH217" s="53"/>
      <c r="AI217" s="55"/>
      <c r="AJ217" s="54" t="s">
        <v>205</v>
      </c>
      <c r="AK217" s="53"/>
      <c r="AL217" s="53"/>
      <c r="AM217" s="53"/>
      <c r="AN217" s="53"/>
      <c r="AO217" s="55"/>
      <c r="AP217" s="54"/>
      <c r="AQ217" s="53"/>
      <c r="AR217" s="53"/>
      <c r="AS217" s="55"/>
      <c r="AT217" s="79">
        <f t="shared" ref="AT217:AT229" si="16">SUM(J217:AS217)</f>
        <v>45</v>
      </c>
      <c r="AU217" s="80"/>
      <c r="AV217" s="81"/>
    </row>
    <row r="218" spans="1:48" ht="15" customHeight="1">
      <c r="A218" s="73" t="s">
        <v>85</v>
      </c>
      <c r="B218" s="74"/>
      <c r="C218" s="74"/>
      <c r="D218" s="74"/>
      <c r="E218" s="74"/>
      <c r="F218" s="74"/>
      <c r="G218" s="74"/>
      <c r="H218" s="74"/>
      <c r="I218" s="75"/>
      <c r="J218" s="76">
        <v>40</v>
      </c>
      <c r="K218" s="77"/>
      <c r="L218" s="77"/>
      <c r="M218" s="78"/>
      <c r="N218" s="76">
        <v>0</v>
      </c>
      <c r="O218" s="77"/>
      <c r="P218" s="77"/>
      <c r="Q218" s="77"/>
      <c r="R218" s="77"/>
      <c r="S218" s="78"/>
      <c r="T218" s="54">
        <v>0</v>
      </c>
      <c r="U218" s="53"/>
      <c r="V218" s="53"/>
      <c r="W218" s="53"/>
      <c r="X218" s="55"/>
      <c r="Y218" s="64" t="s">
        <v>205</v>
      </c>
      <c r="Z218" s="53"/>
      <c r="AA218" s="53"/>
      <c r="AB218" s="53"/>
      <c r="AC218" s="53"/>
      <c r="AD218" s="55"/>
      <c r="AE218" s="54" t="s">
        <v>205</v>
      </c>
      <c r="AF218" s="53"/>
      <c r="AG218" s="53"/>
      <c r="AH218" s="53"/>
      <c r="AI218" s="55"/>
      <c r="AJ218" s="54" t="s">
        <v>205</v>
      </c>
      <c r="AK218" s="53"/>
      <c r="AL218" s="53"/>
      <c r="AM218" s="53"/>
      <c r="AN218" s="53"/>
      <c r="AO218" s="55"/>
      <c r="AP218" s="54"/>
      <c r="AQ218" s="53"/>
      <c r="AR218" s="53"/>
      <c r="AS218" s="55"/>
      <c r="AT218" s="79">
        <f t="shared" si="16"/>
        <v>40</v>
      </c>
      <c r="AU218" s="80"/>
      <c r="AV218" s="81"/>
    </row>
    <row r="219" spans="1:48" ht="15" customHeight="1">
      <c r="A219" s="240" t="s">
        <v>77</v>
      </c>
      <c r="B219" s="241"/>
      <c r="C219" s="241"/>
      <c r="D219" s="241"/>
      <c r="E219" s="241"/>
      <c r="F219" s="241"/>
      <c r="G219" s="241"/>
      <c r="H219" s="241"/>
      <c r="I219" s="242"/>
      <c r="J219" s="243">
        <v>35</v>
      </c>
      <c r="K219" s="244"/>
      <c r="L219" s="244"/>
      <c r="M219" s="245"/>
      <c r="N219" s="243">
        <v>0</v>
      </c>
      <c r="O219" s="244"/>
      <c r="P219" s="244"/>
      <c r="Q219" s="244"/>
      <c r="R219" s="244"/>
      <c r="S219" s="245"/>
      <c r="T219" s="117">
        <v>0</v>
      </c>
      <c r="U219" s="56"/>
      <c r="V219" s="56"/>
      <c r="W219" s="56"/>
      <c r="X219" s="118"/>
      <c r="Y219" s="117">
        <v>0</v>
      </c>
      <c r="Z219" s="56"/>
      <c r="AA219" s="56"/>
      <c r="AB219" s="56"/>
      <c r="AC219" s="56"/>
      <c r="AD219" s="118"/>
      <c r="AE219" s="117">
        <v>0</v>
      </c>
      <c r="AF219" s="56"/>
      <c r="AG219" s="56"/>
      <c r="AH219" s="56"/>
      <c r="AI219" s="118"/>
      <c r="AJ219" s="117">
        <v>0</v>
      </c>
      <c r="AK219" s="56"/>
      <c r="AL219" s="56"/>
      <c r="AM219" s="56"/>
      <c r="AN219" s="56"/>
      <c r="AO219" s="118"/>
      <c r="AP219" s="117"/>
      <c r="AQ219" s="56"/>
      <c r="AR219" s="56"/>
      <c r="AS219" s="118"/>
      <c r="AT219" s="237">
        <f t="shared" si="16"/>
        <v>35</v>
      </c>
      <c r="AU219" s="238"/>
      <c r="AV219" s="239"/>
    </row>
    <row r="220" spans="1:48" ht="15" customHeight="1">
      <c r="A220" s="82" t="s">
        <v>86</v>
      </c>
      <c r="B220" s="83"/>
      <c r="C220" s="83"/>
      <c r="D220" s="83"/>
      <c r="E220" s="83"/>
      <c r="F220" s="83"/>
      <c r="G220" s="83"/>
      <c r="H220" s="83"/>
      <c r="I220" s="84"/>
      <c r="J220" s="98">
        <v>0</v>
      </c>
      <c r="K220" s="99"/>
      <c r="L220" s="99"/>
      <c r="M220" s="100"/>
      <c r="N220" s="98">
        <v>45</v>
      </c>
      <c r="O220" s="99"/>
      <c r="P220" s="99"/>
      <c r="Q220" s="99"/>
      <c r="R220" s="99"/>
      <c r="S220" s="100"/>
      <c r="T220" s="64" t="s">
        <v>205</v>
      </c>
      <c r="U220" s="53"/>
      <c r="V220" s="53"/>
      <c r="W220" s="53"/>
      <c r="X220" s="55"/>
      <c r="Y220" s="64" t="s">
        <v>205</v>
      </c>
      <c r="Z220" s="53"/>
      <c r="AA220" s="53"/>
      <c r="AB220" s="53"/>
      <c r="AC220" s="53"/>
      <c r="AD220" s="55"/>
      <c r="AE220" s="54" t="s">
        <v>205</v>
      </c>
      <c r="AF220" s="53"/>
      <c r="AG220" s="53"/>
      <c r="AH220" s="53"/>
      <c r="AI220" s="55"/>
      <c r="AJ220" s="54" t="s">
        <v>205</v>
      </c>
      <c r="AK220" s="53"/>
      <c r="AL220" s="53"/>
      <c r="AM220" s="53"/>
      <c r="AN220" s="53"/>
      <c r="AO220" s="55"/>
      <c r="AP220" s="54"/>
      <c r="AQ220" s="53"/>
      <c r="AR220" s="53"/>
      <c r="AS220" s="55"/>
      <c r="AT220" s="79">
        <f t="shared" si="16"/>
        <v>45</v>
      </c>
      <c r="AU220" s="80"/>
      <c r="AV220" s="81"/>
    </row>
    <row r="221" spans="1:48" ht="15" customHeight="1">
      <c r="A221" s="211" t="s">
        <v>87</v>
      </c>
      <c r="B221" s="212"/>
      <c r="C221" s="212"/>
      <c r="D221" s="212"/>
      <c r="E221" s="212"/>
      <c r="F221" s="212"/>
      <c r="G221" s="212"/>
      <c r="H221" s="212"/>
      <c r="I221" s="213"/>
      <c r="J221" s="214">
        <v>0</v>
      </c>
      <c r="K221" s="215"/>
      <c r="L221" s="215"/>
      <c r="M221" s="216"/>
      <c r="N221" s="214">
        <v>40</v>
      </c>
      <c r="O221" s="215"/>
      <c r="P221" s="215"/>
      <c r="Q221" s="215"/>
      <c r="R221" s="215"/>
      <c r="S221" s="216"/>
      <c r="T221" s="117">
        <v>0</v>
      </c>
      <c r="U221" s="56"/>
      <c r="V221" s="56"/>
      <c r="W221" s="56"/>
      <c r="X221" s="118"/>
      <c r="Y221" s="117">
        <v>0</v>
      </c>
      <c r="Z221" s="56"/>
      <c r="AA221" s="56"/>
      <c r="AB221" s="56"/>
      <c r="AC221" s="56"/>
      <c r="AD221" s="118"/>
      <c r="AE221" s="117">
        <v>50</v>
      </c>
      <c r="AF221" s="56"/>
      <c r="AG221" s="56"/>
      <c r="AH221" s="56"/>
      <c r="AI221" s="118"/>
      <c r="AJ221" s="117">
        <v>45</v>
      </c>
      <c r="AK221" s="56"/>
      <c r="AL221" s="56"/>
      <c r="AM221" s="56"/>
      <c r="AN221" s="56"/>
      <c r="AO221" s="118"/>
      <c r="AP221" s="117"/>
      <c r="AQ221" s="56"/>
      <c r="AR221" s="56"/>
      <c r="AS221" s="118"/>
      <c r="AT221" s="237">
        <f t="shared" si="16"/>
        <v>135</v>
      </c>
      <c r="AU221" s="238"/>
      <c r="AV221" s="239"/>
    </row>
    <row r="222" spans="1:48" ht="15" customHeight="1">
      <c r="A222" s="73" t="s">
        <v>88</v>
      </c>
      <c r="B222" s="74"/>
      <c r="C222" s="74"/>
      <c r="D222" s="74"/>
      <c r="E222" s="74"/>
      <c r="F222" s="74"/>
      <c r="G222" s="74"/>
      <c r="H222" s="74"/>
      <c r="I222" s="75"/>
      <c r="J222" s="76">
        <v>0</v>
      </c>
      <c r="K222" s="77"/>
      <c r="L222" s="77"/>
      <c r="M222" s="78"/>
      <c r="N222" s="76">
        <v>35</v>
      </c>
      <c r="O222" s="77"/>
      <c r="P222" s="77"/>
      <c r="Q222" s="77"/>
      <c r="R222" s="77"/>
      <c r="S222" s="78"/>
      <c r="T222" s="64" t="s">
        <v>205</v>
      </c>
      <c r="U222" s="53"/>
      <c r="V222" s="53"/>
      <c r="W222" s="53"/>
      <c r="X222" s="55"/>
      <c r="Y222" s="64" t="s">
        <v>205</v>
      </c>
      <c r="Z222" s="53"/>
      <c r="AA222" s="53"/>
      <c r="AB222" s="53"/>
      <c r="AC222" s="53"/>
      <c r="AD222" s="55"/>
      <c r="AE222" s="54" t="s">
        <v>205</v>
      </c>
      <c r="AF222" s="53"/>
      <c r="AG222" s="53"/>
      <c r="AH222" s="53"/>
      <c r="AI222" s="55"/>
      <c r="AJ222" s="54" t="s">
        <v>205</v>
      </c>
      <c r="AK222" s="53"/>
      <c r="AL222" s="53"/>
      <c r="AM222" s="53"/>
      <c r="AN222" s="53"/>
      <c r="AO222" s="55"/>
      <c r="AP222" s="54"/>
      <c r="AQ222" s="53"/>
      <c r="AR222" s="53"/>
      <c r="AS222" s="55"/>
      <c r="AT222" s="79">
        <f t="shared" si="16"/>
        <v>35</v>
      </c>
      <c r="AU222" s="80"/>
      <c r="AV222" s="81"/>
    </row>
    <row r="223" spans="1:48" ht="15" customHeight="1">
      <c r="A223" s="73" t="s">
        <v>89</v>
      </c>
      <c r="B223" s="74"/>
      <c r="C223" s="74"/>
      <c r="D223" s="74"/>
      <c r="E223" s="74"/>
      <c r="F223" s="74"/>
      <c r="G223" s="74"/>
      <c r="H223" s="74"/>
      <c r="I223" s="75"/>
      <c r="J223" s="76">
        <v>0</v>
      </c>
      <c r="K223" s="77"/>
      <c r="L223" s="77"/>
      <c r="M223" s="78"/>
      <c r="N223" s="76">
        <v>0</v>
      </c>
      <c r="O223" s="77"/>
      <c r="P223" s="77"/>
      <c r="Q223" s="77"/>
      <c r="R223" s="77"/>
      <c r="S223" s="78"/>
      <c r="T223" s="64" t="s">
        <v>205</v>
      </c>
      <c r="U223" s="53"/>
      <c r="V223" s="53"/>
      <c r="W223" s="53"/>
      <c r="X223" s="55"/>
      <c r="Y223" s="64" t="s">
        <v>205</v>
      </c>
      <c r="Z223" s="53"/>
      <c r="AA223" s="53"/>
      <c r="AB223" s="53"/>
      <c r="AC223" s="53"/>
      <c r="AD223" s="55"/>
      <c r="AE223" s="54" t="s">
        <v>205</v>
      </c>
      <c r="AF223" s="53"/>
      <c r="AG223" s="53"/>
      <c r="AH223" s="53"/>
      <c r="AI223" s="55"/>
      <c r="AJ223" s="54" t="s">
        <v>205</v>
      </c>
      <c r="AK223" s="53"/>
      <c r="AL223" s="53"/>
      <c r="AM223" s="53"/>
      <c r="AN223" s="53"/>
      <c r="AO223" s="55"/>
      <c r="AP223" s="54"/>
      <c r="AQ223" s="53"/>
      <c r="AR223" s="53"/>
      <c r="AS223" s="55"/>
      <c r="AT223" s="79">
        <f t="shared" si="16"/>
        <v>0</v>
      </c>
      <c r="AU223" s="80"/>
      <c r="AV223" s="81"/>
    </row>
    <row r="224" spans="1:48" ht="15" customHeight="1">
      <c r="A224" s="73" t="s">
        <v>90</v>
      </c>
      <c r="B224" s="74"/>
      <c r="C224" s="74"/>
      <c r="D224" s="74"/>
      <c r="E224" s="74"/>
      <c r="F224" s="74"/>
      <c r="G224" s="74"/>
      <c r="H224" s="74"/>
      <c r="I224" s="75"/>
      <c r="J224" s="76">
        <v>0</v>
      </c>
      <c r="K224" s="77"/>
      <c r="L224" s="77"/>
      <c r="M224" s="78"/>
      <c r="N224" s="76">
        <v>0</v>
      </c>
      <c r="O224" s="77"/>
      <c r="P224" s="77"/>
      <c r="Q224" s="77"/>
      <c r="R224" s="77"/>
      <c r="S224" s="78"/>
      <c r="T224" s="64" t="s">
        <v>205</v>
      </c>
      <c r="U224" s="53"/>
      <c r="V224" s="53"/>
      <c r="W224" s="53"/>
      <c r="X224" s="55"/>
      <c r="Y224" s="64" t="s">
        <v>205</v>
      </c>
      <c r="Z224" s="53"/>
      <c r="AA224" s="53"/>
      <c r="AB224" s="53"/>
      <c r="AC224" s="53"/>
      <c r="AD224" s="55"/>
      <c r="AE224" s="54" t="s">
        <v>205</v>
      </c>
      <c r="AF224" s="53"/>
      <c r="AG224" s="53"/>
      <c r="AH224" s="53"/>
      <c r="AI224" s="55"/>
      <c r="AJ224" s="54" t="s">
        <v>205</v>
      </c>
      <c r="AK224" s="53"/>
      <c r="AL224" s="53"/>
      <c r="AM224" s="53"/>
      <c r="AN224" s="53"/>
      <c r="AO224" s="55"/>
      <c r="AP224" s="54"/>
      <c r="AQ224" s="53"/>
      <c r="AR224" s="53"/>
      <c r="AS224" s="55"/>
      <c r="AT224" s="79">
        <f t="shared" si="16"/>
        <v>0</v>
      </c>
      <c r="AU224" s="80"/>
      <c r="AV224" s="81"/>
    </row>
    <row r="225" spans="1:48" ht="15" customHeight="1">
      <c r="A225" s="211" t="s">
        <v>80</v>
      </c>
      <c r="B225" s="212"/>
      <c r="C225" s="212"/>
      <c r="D225" s="212"/>
      <c r="E225" s="212"/>
      <c r="F225" s="212"/>
      <c r="G225" s="212"/>
      <c r="H225" s="212"/>
      <c r="I225" s="213"/>
      <c r="J225" s="211" t="s">
        <v>91</v>
      </c>
      <c r="K225" s="212"/>
      <c r="L225" s="212"/>
      <c r="M225" s="213"/>
      <c r="N225" s="214">
        <v>0</v>
      </c>
      <c r="O225" s="215"/>
      <c r="P225" s="215"/>
      <c r="Q225" s="215"/>
      <c r="R225" s="215"/>
      <c r="S225" s="216"/>
      <c r="T225" s="135" t="s">
        <v>205</v>
      </c>
      <c r="U225" s="56"/>
      <c r="V225" s="56"/>
      <c r="W225" s="56"/>
      <c r="X225" s="118"/>
      <c r="Y225" s="117">
        <v>50</v>
      </c>
      <c r="Z225" s="56"/>
      <c r="AA225" s="56"/>
      <c r="AB225" s="56"/>
      <c r="AC225" s="56"/>
      <c r="AD225" s="118"/>
      <c r="AE225" s="117">
        <v>45</v>
      </c>
      <c r="AF225" s="56"/>
      <c r="AG225" s="56"/>
      <c r="AH225" s="56"/>
      <c r="AI225" s="118"/>
      <c r="AJ225" s="117">
        <v>0</v>
      </c>
      <c r="AK225" s="56"/>
      <c r="AL225" s="56"/>
      <c r="AM225" s="56"/>
      <c r="AN225" s="56"/>
      <c r="AO225" s="118"/>
      <c r="AP225" s="117"/>
      <c r="AQ225" s="56"/>
      <c r="AR225" s="56"/>
      <c r="AS225" s="118"/>
      <c r="AT225" s="237">
        <f t="shared" si="16"/>
        <v>95</v>
      </c>
      <c r="AU225" s="238"/>
      <c r="AV225" s="239"/>
    </row>
    <row r="226" spans="1:48" ht="15" customHeight="1">
      <c r="A226" s="73" t="s">
        <v>79</v>
      </c>
      <c r="B226" s="74"/>
      <c r="C226" s="74"/>
      <c r="D226" s="74"/>
      <c r="E226" s="74"/>
      <c r="F226" s="74"/>
      <c r="G226" s="74"/>
      <c r="H226" s="74"/>
      <c r="I226" s="75"/>
      <c r="J226" s="73" t="s">
        <v>91</v>
      </c>
      <c r="K226" s="74"/>
      <c r="L226" s="74"/>
      <c r="M226" s="75"/>
      <c r="N226" s="76">
        <v>0</v>
      </c>
      <c r="O226" s="77"/>
      <c r="P226" s="77"/>
      <c r="Q226" s="77"/>
      <c r="R226" s="77"/>
      <c r="S226" s="78"/>
      <c r="T226" s="64" t="s">
        <v>205</v>
      </c>
      <c r="U226" s="53"/>
      <c r="V226" s="53"/>
      <c r="W226" s="53"/>
      <c r="X226" s="55"/>
      <c r="Y226" s="64" t="s">
        <v>205</v>
      </c>
      <c r="Z226" s="53"/>
      <c r="AA226" s="53"/>
      <c r="AB226" s="53"/>
      <c r="AC226" s="53"/>
      <c r="AD226" s="55"/>
      <c r="AE226" s="54" t="s">
        <v>205</v>
      </c>
      <c r="AF226" s="53"/>
      <c r="AG226" s="53"/>
      <c r="AH226" s="53"/>
      <c r="AI226" s="55"/>
      <c r="AJ226" s="54" t="s">
        <v>205</v>
      </c>
      <c r="AK226" s="53"/>
      <c r="AL226" s="53"/>
      <c r="AM226" s="53"/>
      <c r="AN226" s="53"/>
      <c r="AO226" s="55"/>
      <c r="AP226" s="54"/>
      <c r="AQ226" s="53"/>
      <c r="AR226" s="53"/>
      <c r="AS226" s="55"/>
      <c r="AT226" s="79">
        <f t="shared" si="16"/>
        <v>0</v>
      </c>
      <c r="AU226" s="80"/>
      <c r="AV226" s="81"/>
    </row>
    <row r="227" spans="1:48" ht="15" customHeight="1">
      <c r="A227" s="73" t="s">
        <v>92</v>
      </c>
      <c r="B227" s="74"/>
      <c r="C227" s="74"/>
      <c r="D227" s="74"/>
      <c r="E227" s="74"/>
      <c r="F227" s="74"/>
      <c r="G227" s="74"/>
      <c r="H227" s="74"/>
      <c r="I227" s="75"/>
      <c r="J227" s="76">
        <v>0</v>
      </c>
      <c r="K227" s="77"/>
      <c r="L227" s="77"/>
      <c r="M227" s="78"/>
      <c r="N227" s="76">
        <v>0</v>
      </c>
      <c r="O227" s="77"/>
      <c r="P227" s="77"/>
      <c r="Q227" s="77"/>
      <c r="R227" s="77"/>
      <c r="S227" s="78"/>
      <c r="T227" s="54">
        <v>0</v>
      </c>
      <c r="U227" s="53"/>
      <c r="V227" s="53"/>
      <c r="W227" s="53"/>
      <c r="X227" s="55"/>
      <c r="Y227" s="64" t="s">
        <v>205</v>
      </c>
      <c r="Z227" s="53"/>
      <c r="AA227" s="53"/>
      <c r="AB227" s="53"/>
      <c r="AC227" s="53"/>
      <c r="AD227" s="55"/>
      <c r="AE227" s="54" t="s">
        <v>205</v>
      </c>
      <c r="AF227" s="53"/>
      <c r="AG227" s="53"/>
      <c r="AH227" s="53"/>
      <c r="AI227" s="55"/>
      <c r="AJ227" s="54" t="s">
        <v>205</v>
      </c>
      <c r="AK227" s="53"/>
      <c r="AL227" s="53"/>
      <c r="AM227" s="53"/>
      <c r="AN227" s="53"/>
      <c r="AO227" s="55"/>
      <c r="AP227" s="54"/>
      <c r="AQ227" s="53"/>
      <c r="AR227" s="53"/>
      <c r="AS227" s="55"/>
      <c r="AT227" s="79">
        <f t="shared" si="16"/>
        <v>0</v>
      </c>
      <c r="AU227" s="80"/>
      <c r="AV227" s="81"/>
    </row>
    <row r="228" spans="1:48" ht="15" customHeight="1">
      <c r="A228" s="249" t="s">
        <v>231</v>
      </c>
      <c r="B228" s="74"/>
      <c r="C228" s="74"/>
      <c r="D228" s="74"/>
      <c r="E228" s="74"/>
      <c r="F228" s="74"/>
      <c r="G228" s="74"/>
      <c r="H228" s="74"/>
      <c r="I228" s="75"/>
      <c r="J228" s="76" t="s">
        <v>205</v>
      </c>
      <c r="K228" s="77"/>
      <c r="L228" s="77"/>
      <c r="M228" s="78"/>
      <c r="N228" s="76" t="s">
        <v>205</v>
      </c>
      <c r="O228" s="77"/>
      <c r="P228" s="77"/>
      <c r="Q228" s="77"/>
      <c r="R228" s="77"/>
      <c r="S228" s="78"/>
      <c r="T228" s="64" t="s">
        <v>205</v>
      </c>
      <c r="U228" s="53"/>
      <c r="V228" s="53"/>
      <c r="W228" s="53"/>
      <c r="X228" s="55"/>
      <c r="Y228" s="54">
        <v>45</v>
      </c>
      <c r="Z228" s="53"/>
      <c r="AA228" s="53"/>
      <c r="AB228" s="53"/>
      <c r="AC228" s="53"/>
      <c r="AD228" s="55"/>
      <c r="AE228" s="54">
        <v>0</v>
      </c>
      <c r="AF228" s="53"/>
      <c r="AG228" s="53"/>
      <c r="AH228" s="53"/>
      <c r="AI228" s="55"/>
      <c r="AJ228" s="54" t="s">
        <v>205</v>
      </c>
      <c r="AK228" s="53"/>
      <c r="AL228" s="53"/>
      <c r="AM228" s="53"/>
      <c r="AN228" s="53"/>
      <c r="AO228" s="55"/>
      <c r="AP228" s="54"/>
      <c r="AQ228" s="53"/>
      <c r="AR228" s="53"/>
      <c r="AS228" s="55"/>
      <c r="AT228" s="79">
        <f t="shared" ref="AT228" si="17">SUM(J228:AS228)</f>
        <v>45</v>
      </c>
      <c r="AU228" s="80"/>
      <c r="AV228" s="81"/>
    </row>
    <row r="229" spans="1:48" ht="15" customHeight="1">
      <c r="A229" s="211" t="s">
        <v>235</v>
      </c>
      <c r="B229" s="212"/>
      <c r="C229" s="212"/>
      <c r="D229" s="212"/>
      <c r="E229" s="212"/>
      <c r="F229" s="212"/>
      <c r="G229" s="212"/>
      <c r="H229" s="212"/>
      <c r="I229" s="213"/>
      <c r="J229" s="135" t="s">
        <v>205</v>
      </c>
      <c r="K229" s="56"/>
      <c r="L229" s="56"/>
      <c r="M229" s="118"/>
      <c r="N229" s="135" t="s">
        <v>205</v>
      </c>
      <c r="O229" s="56"/>
      <c r="P229" s="56"/>
      <c r="Q229" s="56"/>
      <c r="R229" s="56"/>
      <c r="S229" s="118"/>
      <c r="T229" s="117">
        <v>50</v>
      </c>
      <c r="U229" s="56"/>
      <c r="V229" s="56"/>
      <c r="W229" s="56"/>
      <c r="X229" s="118"/>
      <c r="Y229" s="117">
        <v>0</v>
      </c>
      <c r="Z229" s="56"/>
      <c r="AA229" s="56"/>
      <c r="AB229" s="56"/>
      <c r="AC229" s="56"/>
      <c r="AD229" s="118"/>
      <c r="AE229" s="117">
        <v>40</v>
      </c>
      <c r="AF229" s="56"/>
      <c r="AG229" s="56"/>
      <c r="AH229" s="56"/>
      <c r="AI229" s="118"/>
      <c r="AJ229" s="117">
        <v>0</v>
      </c>
      <c r="AK229" s="56"/>
      <c r="AL229" s="56"/>
      <c r="AM229" s="56"/>
      <c r="AN229" s="56"/>
      <c r="AO229" s="118"/>
      <c r="AP229" s="117"/>
      <c r="AQ229" s="56"/>
      <c r="AR229" s="56"/>
      <c r="AS229" s="118"/>
      <c r="AT229" s="237">
        <f t="shared" si="16"/>
        <v>90</v>
      </c>
      <c r="AU229" s="238"/>
      <c r="AV229" s="239"/>
    </row>
    <row r="230" spans="1:48" ht="15.95" customHeight="1">
      <c r="A230" s="250" t="s">
        <v>233</v>
      </c>
      <c r="B230" s="251"/>
      <c r="C230" s="251"/>
      <c r="D230" s="251"/>
      <c r="E230" s="251"/>
      <c r="F230" s="251"/>
      <c r="G230" s="251"/>
      <c r="H230" s="251"/>
      <c r="I230" s="252"/>
      <c r="J230" s="253"/>
      <c r="K230" s="254"/>
      <c r="L230" s="254"/>
      <c r="M230" s="255"/>
      <c r="N230" s="253"/>
      <c r="O230" s="254"/>
      <c r="P230" s="254"/>
      <c r="Q230" s="254"/>
      <c r="R230" s="254"/>
      <c r="S230" s="255"/>
      <c r="T230" s="253"/>
      <c r="U230" s="254"/>
      <c r="V230" s="254"/>
      <c r="W230" s="254"/>
      <c r="X230" s="255"/>
      <c r="Y230" s="253"/>
      <c r="Z230" s="254"/>
      <c r="AA230" s="254"/>
      <c r="AB230" s="254"/>
      <c r="AC230" s="254"/>
      <c r="AD230" s="255"/>
      <c r="AE230" s="253"/>
      <c r="AF230" s="254"/>
      <c r="AG230" s="254"/>
      <c r="AH230" s="254"/>
      <c r="AI230" s="255"/>
      <c r="AJ230" s="253"/>
      <c r="AK230" s="254"/>
      <c r="AL230" s="254"/>
      <c r="AM230" s="254"/>
      <c r="AN230" s="254"/>
      <c r="AO230" s="255"/>
      <c r="AP230" s="253"/>
      <c r="AQ230" s="254"/>
      <c r="AR230" s="254"/>
      <c r="AS230" s="255"/>
      <c r="AT230" s="111"/>
      <c r="AU230" s="112"/>
      <c r="AV230" s="113"/>
    </row>
    <row r="231" spans="1:48" ht="15" customHeight="1">
      <c r="A231" s="95" t="s">
        <v>74</v>
      </c>
      <c r="B231" s="96"/>
      <c r="C231" s="96"/>
      <c r="D231" s="96"/>
      <c r="E231" s="96"/>
      <c r="F231" s="96"/>
      <c r="G231" s="96"/>
      <c r="H231" s="96"/>
      <c r="I231" s="97"/>
      <c r="J231" s="88" t="s">
        <v>2</v>
      </c>
      <c r="K231" s="89"/>
      <c r="L231" s="89"/>
      <c r="M231" s="90"/>
      <c r="N231" s="85" t="s">
        <v>3</v>
      </c>
      <c r="O231" s="86"/>
      <c r="P231" s="86"/>
      <c r="Q231" s="86"/>
      <c r="R231" s="86"/>
      <c r="S231" s="87"/>
      <c r="T231" s="88" t="s">
        <v>4</v>
      </c>
      <c r="U231" s="89"/>
      <c r="V231" s="89"/>
      <c r="W231" s="89"/>
      <c r="X231" s="90"/>
      <c r="Y231" s="85" t="s">
        <v>5</v>
      </c>
      <c r="Z231" s="86"/>
      <c r="AA231" s="86"/>
      <c r="AB231" s="86"/>
      <c r="AC231" s="86"/>
      <c r="AD231" s="87"/>
      <c r="AE231" s="88" t="s">
        <v>6</v>
      </c>
      <c r="AF231" s="89"/>
      <c r="AG231" s="89"/>
      <c r="AH231" s="89"/>
      <c r="AI231" s="90"/>
      <c r="AJ231" s="85" t="s">
        <v>7</v>
      </c>
      <c r="AK231" s="86"/>
      <c r="AL231" s="86"/>
      <c r="AM231" s="86"/>
      <c r="AN231" s="86"/>
      <c r="AO231" s="87"/>
      <c r="AP231" s="88" t="s">
        <v>8</v>
      </c>
      <c r="AQ231" s="89"/>
      <c r="AR231" s="89"/>
      <c r="AS231" s="90"/>
      <c r="AT231" s="91" t="s">
        <v>23</v>
      </c>
      <c r="AU231" s="92"/>
      <c r="AV231" s="93"/>
    </row>
    <row r="232" spans="1:48" ht="15" customHeight="1">
      <c r="A232" s="73" t="s">
        <v>85</v>
      </c>
      <c r="B232" s="74"/>
      <c r="C232" s="74"/>
      <c r="D232" s="74"/>
      <c r="E232" s="74"/>
      <c r="F232" s="74"/>
      <c r="G232" s="74"/>
      <c r="H232" s="74"/>
      <c r="I232" s="75"/>
      <c r="J232" s="76">
        <v>0</v>
      </c>
      <c r="K232" s="77"/>
      <c r="L232" s="77"/>
      <c r="M232" s="78"/>
      <c r="N232" s="76">
        <v>0</v>
      </c>
      <c r="O232" s="77"/>
      <c r="P232" s="77"/>
      <c r="Q232" s="77"/>
      <c r="R232" s="77"/>
      <c r="S232" s="78"/>
      <c r="T232" s="64" t="s">
        <v>205</v>
      </c>
      <c r="U232" s="53"/>
      <c r="V232" s="53"/>
      <c r="W232" s="53"/>
      <c r="X232" s="55"/>
      <c r="Y232" s="64" t="s">
        <v>205</v>
      </c>
      <c r="Z232" s="53"/>
      <c r="AA232" s="53"/>
      <c r="AB232" s="53"/>
      <c r="AC232" s="53"/>
      <c r="AD232" s="55"/>
      <c r="AE232" s="54"/>
      <c r="AF232" s="53"/>
      <c r="AG232" s="53"/>
      <c r="AH232" s="53"/>
      <c r="AI232" s="55"/>
      <c r="AJ232" s="54" t="s">
        <v>205</v>
      </c>
      <c r="AK232" s="53"/>
      <c r="AL232" s="53"/>
      <c r="AM232" s="53"/>
      <c r="AN232" s="53"/>
      <c r="AO232" s="55"/>
      <c r="AP232" s="54"/>
      <c r="AQ232" s="53"/>
      <c r="AR232" s="53"/>
      <c r="AS232" s="55"/>
      <c r="AT232" s="79">
        <f>SUM(J232:AS232)</f>
        <v>0</v>
      </c>
      <c r="AU232" s="80"/>
      <c r="AV232" s="81"/>
    </row>
    <row r="233" spans="1:48" ht="15" customHeight="1">
      <c r="A233" s="240" t="s">
        <v>77</v>
      </c>
      <c r="B233" s="241"/>
      <c r="C233" s="241"/>
      <c r="D233" s="241"/>
      <c r="E233" s="241"/>
      <c r="F233" s="241"/>
      <c r="G233" s="241"/>
      <c r="H233" s="241"/>
      <c r="I233" s="242"/>
      <c r="J233" s="243">
        <v>0</v>
      </c>
      <c r="K233" s="244"/>
      <c r="L233" s="244"/>
      <c r="M233" s="245"/>
      <c r="N233" s="243">
        <v>0</v>
      </c>
      <c r="O233" s="244"/>
      <c r="P233" s="244"/>
      <c r="Q233" s="244"/>
      <c r="R233" s="244"/>
      <c r="S233" s="245"/>
      <c r="T233" s="117">
        <v>0</v>
      </c>
      <c r="U233" s="56"/>
      <c r="V233" s="56"/>
      <c r="W233" s="56"/>
      <c r="X233" s="118"/>
      <c r="Y233" s="117">
        <v>50</v>
      </c>
      <c r="Z233" s="56"/>
      <c r="AA233" s="56"/>
      <c r="AB233" s="56"/>
      <c r="AC233" s="56"/>
      <c r="AD233" s="118"/>
      <c r="AE233" s="117">
        <v>0</v>
      </c>
      <c r="AF233" s="56"/>
      <c r="AG233" s="56"/>
      <c r="AH233" s="56"/>
      <c r="AI233" s="118"/>
      <c r="AJ233" s="117">
        <v>0</v>
      </c>
      <c r="AK233" s="56"/>
      <c r="AL233" s="56"/>
      <c r="AM233" s="56"/>
      <c r="AN233" s="56"/>
      <c r="AO233" s="118"/>
      <c r="AP233" s="117"/>
      <c r="AQ233" s="56"/>
      <c r="AR233" s="56"/>
      <c r="AS233" s="118"/>
      <c r="AT233" s="237">
        <f t="shared" ref="AT233:AT234" si="18">SUM(J233:AS233)</f>
        <v>50</v>
      </c>
      <c r="AU233" s="238"/>
      <c r="AV233" s="239"/>
    </row>
    <row r="234" spans="1:48" ht="15" customHeight="1">
      <c r="A234" s="240" t="s">
        <v>93</v>
      </c>
      <c r="B234" s="241"/>
      <c r="C234" s="241"/>
      <c r="D234" s="241"/>
      <c r="E234" s="241"/>
      <c r="F234" s="241"/>
      <c r="G234" s="241"/>
      <c r="H234" s="241"/>
      <c r="I234" s="242"/>
      <c r="J234" s="243">
        <v>0</v>
      </c>
      <c r="K234" s="244"/>
      <c r="L234" s="244"/>
      <c r="M234" s="245"/>
      <c r="N234" s="243">
        <v>0</v>
      </c>
      <c r="O234" s="244"/>
      <c r="P234" s="244"/>
      <c r="Q234" s="244"/>
      <c r="R234" s="244"/>
      <c r="S234" s="245"/>
      <c r="T234" s="135" t="s">
        <v>205</v>
      </c>
      <c r="U234" s="56"/>
      <c r="V234" s="56"/>
      <c r="W234" s="56"/>
      <c r="X234" s="118"/>
      <c r="Y234" s="117">
        <v>45</v>
      </c>
      <c r="Z234" s="56"/>
      <c r="AA234" s="56"/>
      <c r="AB234" s="56"/>
      <c r="AC234" s="56"/>
      <c r="AD234" s="118"/>
      <c r="AE234" s="117">
        <v>0</v>
      </c>
      <c r="AF234" s="56"/>
      <c r="AG234" s="56"/>
      <c r="AH234" s="56"/>
      <c r="AI234" s="118"/>
      <c r="AJ234" s="117">
        <v>50</v>
      </c>
      <c r="AK234" s="56"/>
      <c r="AL234" s="56"/>
      <c r="AM234" s="56"/>
      <c r="AN234" s="56"/>
      <c r="AO234" s="118"/>
      <c r="AP234" s="117"/>
      <c r="AQ234" s="56"/>
      <c r="AR234" s="56"/>
      <c r="AS234" s="118"/>
      <c r="AT234" s="237">
        <f t="shared" si="18"/>
        <v>95</v>
      </c>
      <c r="AU234" s="238"/>
      <c r="AV234" s="239"/>
    </row>
    <row r="235" spans="1:48" ht="15" customHeight="1">
      <c r="A235" s="54" t="s">
        <v>231</v>
      </c>
      <c r="B235" s="53"/>
      <c r="C235" s="53"/>
      <c r="D235" s="53"/>
      <c r="E235" s="53"/>
      <c r="F235" s="53"/>
      <c r="G235" s="53"/>
      <c r="H235" s="53"/>
      <c r="I235" s="55"/>
      <c r="J235" s="54" t="s">
        <v>205</v>
      </c>
      <c r="K235" s="53"/>
      <c r="L235" s="53"/>
      <c r="M235" s="55"/>
      <c r="N235" s="54" t="s">
        <v>205</v>
      </c>
      <c r="O235" s="53"/>
      <c r="P235" s="53"/>
      <c r="Q235" s="53"/>
      <c r="R235" s="53"/>
      <c r="S235" s="55"/>
      <c r="T235" s="54" t="s">
        <v>205</v>
      </c>
      <c r="U235" s="53"/>
      <c r="V235" s="53"/>
      <c r="W235" s="53"/>
      <c r="X235" s="55"/>
      <c r="Y235" s="54" t="s">
        <v>205</v>
      </c>
      <c r="Z235" s="53"/>
      <c r="AA235" s="53"/>
      <c r="AB235" s="53"/>
      <c r="AC235" s="53"/>
      <c r="AD235" s="55"/>
      <c r="AE235" s="54">
        <v>50</v>
      </c>
      <c r="AF235" s="53"/>
      <c r="AG235" s="53"/>
      <c r="AH235" s="53"/>
      <c r="AI235" s="55"/>
      <c r="AJ235" s="54" t="s">
        <v>205</v>
      </c>
      <c r="AK235" s="53"/>
      <c r="AL235" s="53"/>
      <c r="AM235" s="53"/>
      <c r="AN235" s="53"/>
      <c r="AO235" s="55"/>
      <c r="AP235" s="54"/>
      <c r="AQ235" s="53"/>
      <c r="AR235" s="53"/>
      <c r="AS235" s="55"/>
      <c r="AT235" s="79">
        <f t="shared" ref="AT235:AT237" si="19">SUM(J235:AS235)</f>
        <v>50</v>
      </c>
      <c r="AU235" s="80"/>
      <c r="AV235" s="81"/>
    </row>
    <row r="236" spans="1:48" ht="15" customHeight="1">
      <c r="A236" s="54" t="s">
        <v>285</v>
      </c>
      <c r="B236" s="53"/>
      <c r="C236" s="53"/>
      <c r="D236" s="53"/>
      <c r="E236" s="53"/>
      <c r="F236" s="53"/>
      <c r="G236" s="53"/>
      <c r="H236" s="53"/>
      <c r="I236" s="55"/>
      <c r="J236" s="54" t="s">
        <v>205</v>
      </c>
      <c r="K236" s="53"/>
      <c r="L236" s="53"/>
      <c r="M236" s="55"/>
      <c r="N236" s="54" t="s">
        <v>205</v>
      </c>
      <c r="O236" s="53"/>
      <c r="P236" s="53"/>
      <c r="Q236" s="53"/>
      <c r="R236" s="53"/>
      <c r="S236" s="55"/>
      <c r="T236" s="54" t="s">
        <v>205</v>
      </c>
      <c r="U236" s="53"/>
      <c r="V236" s="53"/>
      <c r="W236" s="53"/>
      <c r="X236" s="55"/>
      <c r="Y236" s="54" t="s">
        <v>205</v>
      </c>
      <c r="Z236" s="53"/>
      <c r="AA236" s="53"/>
      <c r="AB236" s="53"/>
      <c r="AC236" s="53"/>
      <c r="AD236" s="55"/>
      <c r="AE236" s="54">
        <v>0</v>
      </c>
      <c r="AF236" s="53"/>
      <c r="AG236" s="53"/>
      <c r="AH236" s="53"/>
      <c r="AI236" s="55"/>
      <c r="AJ236" s="54" t="s">
        <v>205</v>
      </c>
      <c r="AK236" s="53"/>
      <c r="AL236" s="53"/>
      <c r="AM236" s="53"/>
      <c r="AN236" s="53"/>
      <c r="AO236" s="55"/>
      <c r="AP236" s="54"/>
      <c r="AQ236" s="53"/>
      <c r="AR236" s="53"/>
      <c r="AS236" s="55"/>
      <c r="AT236" s="79">
        <f t="shared" si="19"/>
        <v>0</v>
      </c>
      <c r="AU236" s="80"/>
      <c r="AV236" s="81"/>
    </row>
    <row r="237" spans="1:48" ht="15" customHeight="1">
      <c r="A237" s="54" t="s">
        <v>235</v>
      </c>
      <c r="B237" s="53"/>
      <c r="C237" s="53"/>
      <c r="D237" s="53"/>
      <c r="E237" s="53"/>
      <c r="F237" s="53"/>
      <c r="G237" s="53"/>
      <c r="H237" s="53"/>
      <c r="I237" s="55"/>
      <c r="J237" s="54" t="s">
        <v>205</v>
      </c>
      <c r="K237" s="53"/>
      <c r="L237" s="53"/>
      <c r="M237" s="55"/>
      <c r="N237" s="54" t="s">
        <v>205</v>
      </c>
      <c r="O237" s="53"/>
      <c r="P237" s="53"/>
      <c r="Q237" s="53"/>
      <c r="R237" s="53"/>
      <c r="S237" s="55"/>
      <c r="T237" s="54" t="s">
        <v>205</v>
      </c>
      <c r="U237" s="53"/>
      <c r="V237" s="53"/>
      <c r="W237" s="53"/>
      <c r="X237" s="55"/>
      <c r="Y237" s="54" t="s">
        <v>205</v>
      </c>
      <c r="Z237" s="53"/>
      <c r="AA237" s="53"/>
      <c r="AB237" s="53"/>
      <c r="AC237" s="53"/>
      <c r="AD237" s="55"/>
      <c r="AE237" s="54">
        <v>0</v>
      </c>
      <c r="AF237" s="53"/>
      <c r="AG237" s="53"/>
      <c r="AH237" s="53"/>
      <c r="AI237" s="55"/>
      <c r="AJ237" s="54" t="s">
        <v>205</v>
      </c>
      <c r="AK237" s="53"/>
      <c r="AL237" s="53"/>
      <c r="AM237" s="53"/>
      <c r="AN237" s="53"/>
      <c r="AO237" s="55"/>
      <c r="AP237" s="54"/>
      <c r="AQ237" s="53"/>
      <c r="AR237" s="53"/>
      <c r="AS237" s="55"/>
      <c r="AT237" s="79">
        <f t="shared" si="19"/>
        <v>0</v>
      </c>
      <c r="AU237" s="80"/>
      <c r="AV237" s="81"/>
    </row>
    <row r="238" spans="1:48" ht="17.100000000000001" customHeight="1">
      <c r="A238" s="94" t="s">
        <v>232</v>
      </c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</row>
    <row r="239" spans="1:48" ht="15" customHeight="1">
      <c r="A239" s="95" t="s">
        <v>74</v>
      </c>
      <c r="B239" s="96"/>
      <c r="C239" s="96"/>
      <c r="D239" s="96"/>
      <c r="E239" s="96"/>
      <c r="F239" s="96"/>
      <c r="G239" s="96"/>
      <c r="H239" s="96"/>
      <c r="I239" s="97"/>
      <c r="J239" s="88" t="s">
        <v>2</v>
      </c>
      <c r="K239" s="89"/>
      <c r="L239" s="89"/>
      <c r="M239" s="90"/>
      <c r="N239" s="85" t="s">
        <v>3</v>
      </c>
      <c r="O239" s="86"/>
      <c r="P239" s="86"/>
      <c r="Q239" s="86"/>
      <c r="R239" s="86"/>
      <c r="S239" s="87"/>
      <c r="T239" s="88" t="s">
        <v>4</v>
      </c>
      <c r="U239" s="89"/>
      <c r="V239" s="89"/>
      <c r="W239" s="89"/>
      <c r="X239" s="90"/>
      <c r="Y239" s="85" t="s">
        <v>5</v>
      </c>
      <c r="Z239" s="86"/>
      <c r="AA239" s="86"/>
      <c r="AB239" s="86"/>
      <c r="AC239" s="86"/>
      <c r="AD239" s="87"/>
      <c r="AE239" s="88" t="s">
        <v>6</v>
      </c>
      <c r="AF239" s="89"/>
      <c r="AG239" s="89"/>
      <c r="AH239" s="89"/>
      <c r="AI239" s="90"/>
      <c r="AJ239" s="85" t="s">
        <v>7</v>
      </c>
      <c r="AK239" s="86"/>
      <c r="AL239" s="86"/>
      <c r="AM239" s="86"/>
      <c r="AN239" s="86"/>
      <c r="AO239" s="87"/>
      <c r="AP239" s="88" t="s">
        <v>8</v>
      </c>
      <c r="AQ239" s="89"/>
      <c r="AR239" s="89"/>
      <c r="AS239" s="90"/>
      <c r="AT239" s="91" t="s">
        <v>23</v>
      </c>
      <c r="AU239" s="92"/>
      <c r="AV239" s="93"/>
    </row>
    <row r="240" spans="1:48" ht="15" customHeight="1">
      <c r="A240" s="73" t="s">
        <v>94</v>
      </c>
      <c r="B240" s="74"/>
      <c r="C240" s="74"/>
      <c r="D240" s="74"/>
      <c r="E240" s="74"/>
      <c r="F240" s="74"/>
      <c r="G240" s="74"/>
      <c r="H240" s="74"/>
      <c r="I240" s="75"/>
      <c r="J240" s="73" t="s">
        <v>91</v>
      </c>
      <c r="K240" s="74"/>
      <c r="L240" s="74"/>
      <c r="M240" s="75"/>
      <c r="N240" s="76">
        <v>0</v>
      </c>
      <c r="O240" s="77"/>
      <c r="P240" s="77"/>
      <c r="Q240" s="77"/>
      <c r="R240" s="77"/>
      <c r="S240" s="78"/>
      <c r="T240" s="64" t="s">
        <v>205</v>
      </c>
      <c r="U240" s="53"/>
      <c r="V240" s="53"/>
      <c r="W240" s="53"/>
      <c r="X240" s="55"/>
      <c r="Y240" s="64" t="s">
        <v>205</v>
      </c>
      <c r="Z240" s="53"/>
      <c r="AA240" s="53"/>
      <c r="AB240" s="53"/>
      <c r="AC240" s="53"/>
      <c r="AD240" s="55"/>
      <c r="AE240" s="54" t="s">
        <v>205</v>
      </c>
      <c r="AF240" s="53"/>
      <c r="AG240" s="53"/>
      <c r="AH240" s="53"/>
      <c r="AI240" s="55"/>
      <c r="AJ240" s="54" t="s">
        <v>205</v>
      </c>
      <c r="AK240" s="53"/>
      <c r="AL240" s="53"/>
      <c r="AM240" s="53"/>
      <c r="AN240" s="53"/>
      <c r="AO240" s="55"/>
      <c r="AP240" s="54"/>
      <c r="AQ240" s="53"/>
      <c r="AR240" s="53"/>
      <c r="AS240" s="55"/>
      <c r="AT240" s="79">
        <f>SUM(J240:AS240)</f>
        <v>0</v>
      </c>
      <c r="AU240" s="80"/>
      <c r="AV240" s="81"/>
    </row>
    <row r="241" spans="1:48" ht="15" customHeight="1">
      <c r="A241" s="82" t="s">
        <v>95</v>
      </c>
      <c r="B241" s="83"/>
      <c r="C241" s="83"/>
      <c r="D241" s="83"/>
      <c r="E241" s="83"/>
      <c r="F241" s="83"/>
      <c r="G241" s="83"/>
      <c r="H241" s="83"/>
      <c r="I241" s="84"/>
      <c r="J241" s="82" t="s">
        <v>84</v>
      </c>
      <c r="K241" s="83"/>
      <c r="L241" s="83"/>
      <c r="M241" s="84"/>
      <c r="N241" s="98">
        <v>0</v>
      </c>
      <c r="O241" s="99"/>
      <c r="P241" s="99"/>
      <c r="Q241" s="99"/>
      <c r="R241" s="99"/>
      <c r="S241" s="100"/>
      <c r="T241" s="64" t="s">
        <v>205</v>
      </c>
      <c r="U241" s="53"/>
      <c r="V241" s="53"/>
      <c r="W241" s="53"/>
      <c r="X241" s="55"/>
      <c r="Y241" s="64" t="s">
        <v>205</v>
      </c>
      <c r="Z241" s="53"/>
      <c r="AA241" s="53"/>
      <c r="AB241" s="53"/>
      <c r="AC241" s="53"/>
      <c r="AD241" s="55"/>
      <c r="AE241" s="54" t="s">
        <v>205</v>
      </c>
      <c r="AF241" s="53"/>
      <c r="AG241" s="53"/>
      <c r="AH241" s="53"/>
      <c r="AI241" s="55"/>
      <c r="AJ241" s="54" t="s">
        <v>205</v>
      </c>
      <c r="AK241" s="53"/>
      <c r="AL241" s="53"/>
      <c r="AM241" s="53"/>
      <c r="AN241" s="53"/>
      <c r="AO241" s="55"/>
      <c r="AP241" s="54"/>
      <c r="AQ241" s="53"/>
      <c r="AR241" s="53"/>
      <c r="AS241" s="55"/>
      <c r="AT241" s="79">
        <f t="shared" ref="AT241:AT247" si="20">SUM(J241:AS241)</f>
        <v>0</v>
      </c>
      <c r="AU241" s="80"/>
      <c r="AV241" s="81"/>
    </row>
    <row r="242" spans="1:48" ht="15" customHeight="1">
      <c r="A242" s="73" t="s">
        <v>90</v>
      </c>
      <c r="B242" s="74"/>
      <c r="C242" s="74"/>
      <c r="D242" s="74"/>
      <c r="E242" s="74"/>
      <c r="F242" s="74"/>
      <c r="G242" s="74"/>
      <c r="H242" s="74"/>
      <c r="I242" s="75"/>
      <c r="J242" s="73" t="s">
        <v>91</v>
      </c>
      <c r="K242" s="74"/>
      <c r="L242" s="74"/>
      <c r="M242" s="75"/>
      <c r="N242" s="76">
        <v>0</v>
      </c>
      <c r="O242" s="77"/>
      <c r="P242" s="77"/>
      <c r="Q242" s="77"/>
      <c r="R242" s="77"/>
      <c r="S242" s="78"/>
      <c r="T242" s="64" t="s">
        <v>205</v>
      </c>
      <c r="U242" s="53"/>
      <c r="V242" s="53"/>
      <c r="W242" s="53"/>
      <c r="X242" s="55"/>
      <c r="Y242" s="64" t="s">
        <v>205</v>
      </c>
      <c r="Z242" s="53"/>
      <c r="AA242" s="53"/>
      <c r="AB242" s="53"/>
      <c r="AC242" s="53"/>
      <c r="AD242" s="55"/>
      <c r="AE242" s="54" t="s">
        <v>205</v>
      </c>
      <c r="AF242" s="53"/>
      <c r="AG242" s="53"/>
      <c r="AH242" s="53"/>
      <c r="AI242" s="55"/>
      <c r="AJ242" s="54" t="s">
        <v>205</v>
      </c>
      <c r="AK242" s="53"/>
      <c r="AL242" s="53"/>
      <c r="AM242" s="53"/>
      <c r="AN242" s="53"/>
      <c r="AO242" s="55"/>
      <c r="AP242" s="54"/>
      <c r="AQ242" s="53"/>
      <c r="AR242" s="53"/>
      <c r="AS242" s="55"/>
      <c r="AT242" s="79">
        <f t="shared" si="20"/>
        <v>0</v>
      </c>
      <c r="AU242" s="80"/>
      <c r="AV242" s="81"/>
    </row>
    <row r="243" spans="1:48" ht="15" customHeight="1">
      <c r="A243" s="73" t="s">
        <v>96</v>
      </c>
      <c r="B243" s="74"/>
      <c r="C243" s="74"/>
      <c r="D243" s="74"/>
      <c r="E243" s="74"/>
      <c r="F243" s="74"/>
      <c r="G243" s="74"/>
      <c r="H243" s="74"/>
      <c r="I243" s="75"/>
      <c r="J243" s="76">
        <v>0</v>
      </c>
      <c r="K243" s="77"/>
      <c r="L243" s="77"/>
      <c r="M243" s="78"/>
      <c r="N243" s="76">
        <v>0</v>
      </c>
      <c r="O243" s="77"/>
      <c r="P243" s="77"/>
      <c r="Q243" s="77"/>
      <c r="R243" s="77"/>
      <c r="S243" s="78"/>
      <c r="T243" s="64" t="s">
        <v>205</v>
      </c>
      <c r="U243" s="53"/>
      <c r="V243" s="53"/>
      <c r="W243" s="53"/>
      <c r="X243" s="55"/>
      <c r="Y243" s="64" t="s">
        <v>205</v>
      </c>
      <c r="Z243" s="53"/>
      <c r="AA243" s="53"/>
      <c r="AB243" s="53"/>
      <c r="AC243" s="53"/>
      <c r="AD243" s="55"/>
      <c r="AE243" s="54">
        <v>0</v>
      </c>
      <c r="AF243" s="53"/>
      <c r="AG243" s="53"/>
      <c r="AH243" s="53"/>
      <c r="AI243" s="55"/>
      <c r="AJ243" s="54" t="s">
        <v>205</v>
      </c>
      <c r="AK243" s="53"/>
      <c r="AL243" s="53"/>
      <c r="AM243" s="53"/>
      <c r="AN243" s="53"/>
      <c r="AO243" s="55"/>
      <c r="AP243" s="54"/>
      <c r="AQ243" s="53"/>
      <c r="AR243" s="53"/>
      <c r="AS243" s="55"/>
      <c r="AT243" s="79">
        <f t="shared" si="20"/>
        <v>0</v>
      </c>
      <c r="AU243" s="80"/>
      <c r="AV243" s="81"/>
    </row>
    <row r="244" spans="1:48" ht="15" customHeight="1">
      <c r="A244" s="73" t="s">
        <v>288</v>
      </c>
      <c r="B244" s="74"/>
      <c r="C244" s="74"/>
      <c r="D244" s="74"/>
      <c r="E244" s="74"/>
      <c r="F244" s="74"/>
      <c r="G244" s="74"/>
      <c r="H244" s="74"/>
      <c r="I244" s="75"/>
      <c r="J244" s="76" t="s">
        <v>205</v>
      </c>
      <c r="K244" s="77"/>
      <c r="L244" s="77"/>
      <c r="M244" s="78"/>
      <c r="N244" s="76" t="s">
        <v>205</v>
      </c>
      <c r="O244" s="77"/>
      <c r="P244" s="77"/>
      <c r="Q244" s="77"/>
      <c r="R244" s="77"/>
      <c r="S244" s="78"/>
      <c r="T244" s="64" t="s">
        <v>205</v>
      </c>
      <c r="U244" s="53"/>
      <c r="V244" s="53"/>
      <c r="W244" s="53"/>
      <c r="X244" s="55"/>
      <c r="Y244" s="64" t="s">
        <v>205</v>
      </c>
      <c r="Z244" s="53"/>
      <c r="AA244" s="53"/>
      <c r="AB244" s="53"/>
      <c r="AC244" s="53"/>
      <c r="AD244" s="55"/>
      <c r="AE244" s="54">
        <v>0</v>
      </c>
      <c r="AF244" s="53"/>
      <c r="AG244" s="53"/>
      <c r="AH244" s="53"/>
      <c r="AI244" s="55"/>
      <c r="AJ244" s="54" t="s">
        <v>205</v>
      </c>
      <c r="AK244" s="53"/>
      <c r="AL244" s="53"/>
      <c r="AM244" s="53"/>
      <c r="AN244" s="53"/>
      <c r="AO244" s="55"/>
      <c r="AP244" s="54"/>
      <c r="AQ244" s="53"/>
      <c r="AR244" s="53"/>
      <c r="AS244" s="55"/>
      <c r="AT244" s="79">
        <f t="shared" ref="AT244:AT246" si="21">SUM(J244:AS244)</f>
        <v>0</v>
      </c>
      <c r="AU244" s="80"/>
      <c r="AV244" s="81"/>
    </row>
    <row r="245" spans="1:48" ht="15" customHeight="1">
      <c r="A245" s="73" t="s">
        <v>287</v>
      </c>
      <c r="B245" s="74"/>
      <c r="C245" s="74"/>
      <c r="D245" s="74"/>
      <c r="E245" s="74"/>
      <c r="F245" s="74"/>
      <c r="G245" s="74"/>
      <c r="H245" s="74"/>
      <c r="I245" s="75"/>
      <c r="J245" s="76" t="s">
        <v>205</v>
      </c>
      <c r="K245" s="77"/>
      <c r="L245" s="77"/>
      <c r="M245" s="78"/>
      <c r="N245" s="76" t="s">
        <v>205</v>
      </c>
      <c r="O245" s="77"/>
      <c r="P245" s="77"/>
      <c r="Q245" s="77"/>
      <c r="R245" s="77"/>
      <c r="S245" s="78"/>
      <c r="T245" s="64" t="s">
        <v>205</v>
      </c>
      <c r="U245" s="53"/>
      <c r="V245" s="53"/>
      <c r="W245" s="53"/>
      <c r="X245" s="55"/>
      <c r="Y245" s="64" t="s">
        <v>205</v>
      </c>
      <c r="Z245" s="53"/>
      <c r="AA245" s="53"/>
      <c r="AB245" s="53"/>
      <c r="AC245" s="53"/>
      <c r="AD245" s="55"/>
      <c r="AE245" s="54">
        <v>0</v>
      </c>
      <c r="AF245" s="53"/>
      <c r="AG245" s="53"/>
      <c r="AH245" s="53"/>
      <c r="AI245" s="55"/>
      <c r="AJ245" s="54" t="s">
        <v>205</v>
      </c>
      <c r="AK245" s="53"/>
      <c r="AL245" s="53"/>
      <c r="AM245" s="53"/>
      <c r="AN245" s="53"/>
      <c r="AO245" s="55"/>
      <c r="AP245" s="54"/>
      <c r="AQ245" s="53"/>
      <c r="AR245" s="53"/>
      <c r="AS245" s="55"/>
      <c r="AT245" s="79">
        <f t="shared" si="21"/>
        <v>0</v>
      </c>
      <c r="AU245" s="80"/>
      <c r="AV245" s="81"/>
    </row>
    <row r="246" spans="1:48" ht="15" customHeight="1">
      <c r="A246" s="73" t="s">
        <v>231</v>
      </c>
      <c r="B246" s="74"/>
      <c r="C246" s="74"/>
      <c r="D246" s="74"/>
      <c r="E246" s="74"/>
      <c r="F246" s="74"/>
      <c r="G246" s="74"/>
      <c r="H246" s="74"/>
      <c r="I246" s="75"/>
      <c r="J246" s="76" t="s">
        <v>205</v>
      </c>
      <c r="K246" s="77"/>
      <c r="L246" s="77"/>
      <c r="M246" s="78"/>
      <c r="N246" s="76" t="s">
        <v>205</v>
      </c>
      <c r="O246" s="77"/>
      <c r="P246" s="77"/>
      <c r="Q246" s="77"/>
      <c r="R246" s="77"/>
      <c r="S246" s="78"/>
      <c r="T246" s="64" t="s">
        <v>205</v>
      </c>
      <c r="U246" s="53"/>
      <c r="V246" s="53"/>
      <c r="W246" s="53"/>
      <c r="X246" s="55"/>
      <c r="Y246" s="64" t="s">
        <v>205</v>
      </c>
      <c r="Z246" s="53"/>
      <c r="AA246" s="53"/>
      <c r="AB246" s="53"/>
      <c r="AC246" s="53"/>
      <c r="AD246" s="55"/>
      <c r="AE246" s="54">
        <v>0</v>
      </c>
      <c r="AF246" s="53"/>
      <c r="AG246" s="53"/>
      <c r="AH246" s="53"/>
      <c r="AI246" s="55"/>
      <c r="AJ246" s="54" t="s">
        <v>205</v>
      </c>
      <c r="AK246" s="53"/>
      <c r="AL246" s="53"/>
      <c r="AM246" s="53"/>
      <c r="AN246" s="53"/>
      <c r="AO246" s="55"/>
      <c r="AP246" s="54"/>
      <c r="AQ246" s="53"/>
      <c r="AR246" s="53"/>
      <c r="AS246" s="55"/>
      <c r="AT246" s="79">
        <f t="shared" si="21"/>
        <v>0</v>
      </c>
      <c r="AU246" s="80"/>
      <c r="AV246" s="81"/>
    </row>
    <row r="247" spans="1:48" ht="15" customHeight="1">
      <c r="A247" s="82" t="s">
        <v>97</v>
      </c>
      <c r="B247" s="83"/>
      <c r="C247" s="83"/>
      <c r="D247" s="83"/>
      <c r="E247" s="83"/>
      <c r="F247" s="83"/>
      <c r="G247" s="83"/>
      <c r="H247" s="83"/>
      <c r="I247" s="84"/>
      <c r="J247" s="98">
        <v>0</v>
      </c>
      <c r="K247" s="99"/>
      <c r="L247" s="99"/>
      <c r="M247" s="100"/>
      <c r="N247" s="82" t="s">
        <v>84</v>
      </c>
      <c r="O247" s="83"/>
      <c r="P247" s="83"/>
      <c r="Q247" s="83"/>
      <c r="R247" s="83"/>
      <c r="S247" s="84"/>
      <c r="T247" s="64" t="s">
        <v>205</v>
      </c>
      <c r="U247" s="53"/>
      <c r="V247" s="53"/>
      <c r="W247" s="53"/>
      <c r="X247" s="55"/>
      <c r="Y247" s="64" t="s">
        <v>205</v>
      </c>
      <c r="Z247" s="53"/>
      <c r="AA247" s="53"/>
      <c r="AB247" s="53"/>
      <c r="AC247" s="53"/>
      <c r="AD247" s="55"/>
      <c r="AE247" s="54">
        <v>50</v>
      </c>
      <c r="AF247" s="53"/>
      <c r="AG247" s="53"/>
      <c r="AH247" s="53"/>
      <c r="AI247" s="55"/>
      <c r="AJ247" s="54">
        <v>50</v>
      </c>
      <c r="AK247" s="53"/>
      <c r="AL247" s="53"/>
      <c r="AM247" s="53"/>
      <c r="AN247" s="53"/>
      <c r="AO247" s="55"/>
      <c r="AP247" s="54"/>
      <c r="AQ247" s="53"/>
      <c r="AR247" s="53"/>
      <c r="AS247" s="55"/>
      <c r="AT247" s="79">
        <f t="shared" si="20"/>
        <v>100</v>
      </c>
      <c r="AU247" s="80"/>
      <c r="AV247" s="81"/>
    </row>
    <row r="248" spans="1:48" ht="17.100000000000001" customHeight="1">
      <c r="A248" s="94" t="s">
        <v>230</v>
      </c>
      <c r="B248" s="94"/>
      <c r="C248" s="94"/>
      <c r="D248" s="94"/>
      <c r="E248" s="94"/>
      <c r="F248" s="94"/>
      <c r="G248" s="94"/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  <c r="X248" s="94"/>
      <c r="Y248" s="94"/>
      <c r="Z248" s="94"/>
      <c r="AA248" s="94"/>
      <c r="AB248" s="94"/>
      <c r="AC248" s="94"/>
      <c r="AD248" s="94"/>
      <c r="AE248" s="94"/>
      <c r="AF248" s="94"/>
      <c r="AG248" s="94"/>
      <c r="AH248" s="94"/>
      <c r="AI248" s="94"/>
      <c r="AJ248" s="94"/>
      <c r="AK248" s="94"/>
      <c r="AL248" s="94"/>
      <c r="AM248" s="94"/>
      <c r="AN248" s="94"/>
      <c r="AO248" s="94"/>
      <c r="AP248" s="94"/>
      <c r="AQ248" s="94"/>
      <c r="AR248" s="94"/>
      <c r="AS248" s="94"/>
      <c r="AT248" s="94"/>
      <c r="AU248" s="94"/>
      <c r="AV248" s="94"/>
    </row>
    <row r="249" spans="1:48" ht="15" customHeight="1">
      <c r="A249" s="95" t="s">
        <v>74</v>
      </c>
      <c r="B249" s="96"/>
      <c r="C249" s="96"/>
      <c r="D249" s="96"/>
      <c r="E249" s="96"/>
      <c r="F249" s="96"/>
      <c r="G249" s="96"/>
      <c r="H249" s="96"/>
      <c r="I249" s="97"/>
      <c r="J249" s="88" t="s">
        <v>2</v>
      </c>
      <c r="K249" s="89"/>
      <c r="L249" s="89"/>
      <c r="M249" s="90"/>
      <c r="N249" s="85" t="s">
        <v>3</v>
      </c>
      <c r="O249" s="86"/>
      <c r="P249" s="86"/>
      <c r="Q249" s="86"/>
      <c r="R249" s="86"/>
      <c r="S249" s="87"/>
      <c r="T249" s="88" t="s">
        <v>4</v>
      </c>
      <c r="U249" s="89"/>
      <c r="V249" s="89"/>
      <c r="W249" s="89"/>
      <c r="X249" s="90"/>
      <c r="Y249" s="85" t="s">
        <v>5</v>
      </c>
      <c r="Z249" s="86"/>
      <c r="AA249" s="86"/>
      <c r="AB249" s="86"/>
      <c r="AC249" s="86"/>
      <c r="AD249" s="87"/>
      <c r="AE249" s="88" t="s">
        <v>6</v>
      </c>
      <c r="AF249" s="89"/>
      <c r="AG249" s="89"/>
      <c r="AH249" s="89"/>
      <c r="AI249" s="90"/>
      <c r="AJ249" s="85" t="s">
        <v>7</v>
      </c>
      <c r="AK249" s="86"/>
      <c r="AL249" s="86"/>
      <c r="AM249" s="86"/>
      <c r="AN249" s="86"/>
      <c r="AO249" s="87"/>
      <c r="AP249" s="88" t="s">
        <v>8</v>
      </c>
      <c r="AQ249" s="89"/>
      <c r="AR249" s="89"/>
      <c r="AS249" s="90"/>
      <c r="AT249" s="91" t="s">
        <v>23</v>
      </c>
      <c r="AU249" s="92"/>
      <c r="AV249" s="93"/>
    </row>
    <row r="250" spans="1:48" ht="15" customHeight="1">
      <c r="A250" s="82" t="s">
        <v>98</v>
      </c>
      <c r="B250" s="83"/>
      <c r="C250" s="83"/>
      <c r="D250" s="83"/>
      <c r="E250" s="83"/>
      <c r="F250" s="83"/>
      <c r="G250" s="83"/>
      <c r="H250" s="83"/>
      <c r="I250" s="84"/>
      <c r="J250" s="98">
        <v>50</v>
      </c>
      <c r="K250" s="99"/>
      <c r="L250" s="99"/>
      <c r="M250" s="100"/>
      <c r="N250" s="98">
        <v>0</v>
      </c>
      <c r="O250" s="99"/>
      <c r="P250" s="99"/>
      <c r="Q250" s="99"/>
      <c r="R250" s="99"/>
      <c r="S250" s="100"/>
      <c r="T250" s="64" t="s">
        <v>205</v>
      </c>
      <c r="U250" s="53"/>
      <c r="V250" s="53"/>
      <c r="W250" s="53"/>
      <c r="X250" s="55"/>
      <c r="Y250" s="64" t="s">
        <v>205</v>
      </c>
      <c r="Z250" s="53"/>
      <c r="AA250" s="53"/>
      <c r="AB250" s="53"/>
      <c r="AC250" s="53"/>
      <c r="AD250" s="55"/>
      <c r="AE250" s="54" t="s">
        <v>205</v>
      </c>
      <c r="AF250" s="53"/>
      <c r="AG250" s="53"/>
      <c r="AH250" s="53"/>
      <c r="AI250" s="55"/>
      <c r="AJ250" s="54" t="s">
        <v>205</v>
      </c>
      <c r="AK250" s="53"/>
      <c r="AL250" s="53"/>
      <c r="AM250" s="53"/>
      <c r="AN250" s="53"/>
      <c r="AO250" s="55"/>
      <c r="AP250" s="54"/>
      <c r="AQ250" s="53"/>
      <c r="AR250" s="53"/>
      <c r="AS250" s="55"/>
      <c r="AT250" s="60">
        <f>SUM(J250:AS250)</f>
        <v>50</v>
      </c>
      <c r="AU250" s="61"/>
      <c r="AV250" s="62"/>
    </row>
    <row r="251" spans="1:48" ht="15" customHeight="1">
      <c r="A251" s="259" t="s">
        <v>255</v>
      </c>
      <c r="B251" s="83"/>
      <c r="C251" s="83"/>
      <c r="D251" s="83"/>
      <c r="E251" s="83"/>
      <c r="F251" s="83"/>
      <c r="G251" s="83"/>
      <c r="H251" s="83"/>
      <c r="I251" s="84"/>
      <c r="J251" s="98" t="s">
        <v>205</v>
      </c>
      <c r="K251" s="99"/>
      <c r="L251" s="99"/>
      <c r="M251" s="100"/>
      <c r="N251" s="98" t="s">
        <v>205</v>
      </c>
      <c r="O251" s="99"/>
      <c r="P251" s="99"/>
      <c r="Q251" s="99"/>
      <c r="R251" s="99"/>
      <c r="S251" s="100"/>
      <c r="T251" s="64" t="s">
        <v>205</v>
      </c>
      <c r="U251" s="53"/>
      <c r="V251" s="53"/>
      <c r="W251" s="53"/>
      <c r="X251" s="55"/>
      <c r="Y251" s="54">
        <v>0</v>
      </c>
      <c r="Z251" s="53"/>
      <c r="AA251" s="53"/>
      <c r="AB251" s="53"/>
      <c r="AC251" s="53"/>
      <c r="AD251" s="55"/>
      <c r="AE251" s="54" t="s">
        <v>205</v>
      </c>
      <c r="AF251" s="53"/>
      <c r="AG251" s="53"/>
      <c r="AH251" s="53"/>
      <c r="AI251" s="55"/>
      <c r="AJ251" s="54" t="s">
        <v>205</v>
      </c>
      <c r="AK251" s="53"/>
      <c r="AL251" s="53"/>
      <c r="AM251" s="53"/>
      <c r="AN251" s="53"/>
      <c r="AO251" s="55"/>
      <c r="AP251" s="54"/>
      <c r="AQ251" s="53"/>
      <c r="AR251" s="53"/>
      <c r="AS251" s="55"/>
      <c r="AT251" s="60">
        <f>SUM(J251:AS251)</f>
        <v>0</v>
      </c>
      <c r="AU251" s="61"/>
      <c r="AV251" s="62"/>
    </row>
    <row r="252" spans="1:48" ht="15" customHeight="1">
      <c r="A252" s="211" t="s">
        <v>99</v>
      </c>
      <c r="B252" s="212"/>
      <c r="C252" s="212"/>
      <c r="D252" s="212"/>
      <c r="E252" s="212"/>
      <c r="F252" s="212"/>
      <c r="G252" s="212"/>
      <c r="H252" s="212"/>
      <c r="I252" s="213"/>
      <c r="J252" s="214">
        <v>0</v>
      </c>
      <c r="K252" s="215"/>
      <c r="L252" s="215"/>
      <c r="M252" s="216"/>
      <c r="N252" s="214">
        <v>0</v>
      </c>
      <c r="O252" s="215"/>
      <c r="P252" s="215"/>
      <c r="Q252" s="215"/>
      <c r="R252" s="215"/>
      <c r="S252" s="216"/>
      <c r="T252" s="117">
        <v>0</v>
      </c>
      <c r="U252" s="56"/>
      <c r="V252" s="56"/>
      <c r="W252" s="56"/>
      <c r="X252" s="118"/>
      <c r="Y252" s="135">
        <v>0</v>
      </c>
      <c r="Z252" s="56"/>
      <c r="AA252" s="56"/>
      <c r="AB252" s="56"/>
      <c r="AC252" s="56"/>
      <c r="AD252" s="118"/>
      <c r="AE252" s="117">
        <v>0</v>
      </c>
      <c r="AF252" s="56"/>
      <c r="AG252" s="56"/>
      <c r="AH252" s="56"/>
      <c r="AI252" s="118"/>
      <c r="AJ252" s="117">
        <v>0</v>
      </c>
      <c r="AK252" s="56"/>
      <c r="AL252" s="56"/>
      <c r="AM252" s="56"/>
      <c r="AN252" s="56"/>
      <c r="AO252" s="118"/>
      <c r="AP252" s="117"/>
      <c r="AQ252" s="56"/>
      <c r="AR252" s="56"/>
      <c r="AS252" s="118"/>
      <c r="AT252" s="256">
        <f t="shared" ref="AT252:AT261" si="22">SUM(J252:AS252)</f>
        <v>0</v>
      </c>
      <c r="AU252" s="257"/>
      <c r="AV252" s="258"/>
    </row>
    <row r="253" spans="1:48" ht="15" customHeight="1">
      <c r="A253" s="211" t="s">
        <v>79</v>
      </c>
      <c r="B253" s="212"/>
      <c r="C253" s="212"/>
      <c r="D253" s="212"/>
      <c r="E253" s="212"/>
      <c r="F253" s="212"/>
      <c r="G253" s="212"/>
      <c r="H253" s="212"/>
      <c r="I253" s="213"/>
      <c r="J253" s="214">
        <v>0</v>
      </c>
      <c r="K253" s="215"/>
      <c r="L253" s="215"/>
      <c r="M253" s="216"/>
      <c r="N253" s="214">
        <v>0</v>
      </c>
      <c r="O253" s="215"/>
      <c r="P253" s="215"/>
      <c r="Q253" s="215"/>
      <c r="R253" s="215"/>
      <c r="S253" s="216"/>
      <c r="T253" s="135" t="s">
        <v>205</v>
      </c>
      <c r="U253" s="56"/>
      <c r="V253" s="56"/>
      <c r="W253" s="56"/>
      <c r="X253" s="118"/>
      <c r="Y253" s="135" t="s">
        <v>205</v>
      </c>
      <c r="Z253" s="56"/>
      <c r="AA253" s="56"/>
      <c r="AB253" s="56"/>
      <c r="AC253" s="56"/>
      <c r="AD253" s="118"/>
      <c r="AE253" s="117">
        <v>45</v>
      </c>
      <c r="AF253" s="56"/>
      <c r="AG253" s="56"/>
      <c r="AH253" s="56"/>
      <c r="AI253" s="118"/>
      <c r="AJ253" s="117">
        <v>0</v>
      </c>
      <c r="AK253" s="56"/>
      <c r="AL253" s="56"/>
      <c r="AM253" s="56"/>
      <c r="AN253" s="56"/>
      <c r="AO253" s="118"/>
      <c r="AP253" s="117"/>
      <c r="AQ253" s="56"/>
      <c r="AR253" s="56"/>
      <c r="AS253" s="118"/>
      <c r="AT253" s="256">
        <f t="shared" si="22"/>
        <v>45</v>
      </c>
      <c r="AU253" s="257"/>
      <c r="AV253" s="258"/>
    </row>
    <row r="254" spans="1:48" ht="15" customHeight="1">
      <c r="A254" s="211" t="s">
        <v>80</v>
      </c>
      <c r="B254" s="212"/>
      <c r="C254" s="212"/>
      <c r="D254" s="212"/>
      <c r="E254" s="212"/>
      <c r="F254" s="212"/>
      <c r="G254" s="212"/>
      <c r="H254" s="212"/>
      <c r="I254" s="213"/>
      <c r="J254" s="214">
        <v>0</v>
      </c>
      <c r="K254" s="215"/>
      <c r="L254" s="215"/>
      <c r="M254" s="216"/>
      <c r="N254" s="214">
        <v>45</v>
      </c>
      <c r="O254" s="215"/>
      <c r="P254" s="215"/>
      <c r="Q254" s="215"/>
      <c r="R254" s="215"/>
      <c r="S254" s="216"/>
      <c r="T254" s="135" t="s">
        <v>205</v>
      </c>
      <c r="U254" s="56"/>
      <c r="V254" s="56"/>
      <c r="W254" s="56"/>
      <c r="X254" s="118"/>
      <c r="Y254" s="117">
        <v>50</v>
      </c>
      <c r="Z254" s="56"/>
      <c r="AA254" s="56"/>
      <c r="AB254" s="56"/>
      <c r="AC254" s="56"/>
      <c r="AD254" s="118"/>
      <c r="AE254" s="117">
        <v>50</v>
      </c>
      <c r="AF254" s="56"/>
      <c r="AG254" s="56"/>
      <c r="AH254" s="56"/>
      <c r="AI254" s="118"/>
      <c r="AJ254" s="117">
        <v>0</v>
      </c>
      <c r="AK254" s="56"/>
      <c r="AL254" s="56"/>
      <c r="AM254" s="56"/>
      <c r="AN254" s="56"/>
      <c r="AO254" s="118"/>
      <c r="AP254" s="117"/>
      <c r="AQ254" s="56"/>
      <c r="AR254" s="56"/>
      <c r="AS254" s="118"/>
      <c r="AT254" s="256">
        <f t="shared" si="22"/>
        <v>145</v>
      </c>
      <c r="AU254" s="257"/>
      <c r="AV254" s="258"/>
    </row>
    <row r="255" spans="1:48" ht="15" customHeight="1">
      <c r="A255" s="211" t="s">
        <v>100</v>
      </c>
      <c r="B255" s="212"/>
      <c r="C255" s="212"/>
      <c r="D255" s="212"/>
      <c r="E255" s="212"/>
      <c r="F255" s="212"/>
      <c r="G255" s="212"/>
      <c r="H255" s="212"/>
      <c r="I255" s="213"/>
      <c r="J255" s="214">
        <v>0</v>
      </c>
      <c r="K255" s="215"/>
      <c r="L255" s="215"/>
      <c r="M255" s="216"/>
      <c r="N255" s="214">
        <v>0</v>
      </c>
      <c r="O255" s="215"/>
      <c r="P255" s="215"/>
      <c r="Q255" s="215"/>
      <c r="R255" s="215"/>
      <c r="S255" s="216"/>
      <c r="T255" s="117">
        <v>0</v>
      </c>
      <c r="U255" s="56"/>
      <c r="V255" s="56"/>
      <c r="W255" s="56"/>
      <c r="X255" s="118"/>
      <c r="Y255" s="135">
        <v>0</v>
      </c>
      <c r="Z255" s="56"/>
      <c r="AA255" s="56"/>
      <c r="AB255" s="56"/>
      <c r="AC255" s="56"/>
      <c r="AD255" s="118"/>
      <c r="AE255" s="117">
        <v>0</v>
      </c>
      <c r="AF255" s="56"/>
      <c r="AG255" s="56"/>
      <c r="AH255" s="56"/>
      <c r="AI255" s="118"/>
      <c r="AJ255" s="117">
        <v>0</v>
      </c>
      <c r="AK255" s="56"/>
      <c r="AL255" s="56"/>
      <c r="AM255" s="56"/>
      <c r="AN255" s="56"/>
      <c r="AO255" s="118"/>
      <c r="AP255" s="117"/>
      <c r="AQ255" s="56"/>
      <c r="AR255" s="56"/>
      <c r="AS255" s="118"/>
      <c r="AT255" s="256">
        <f t="shared" si="22"/>
        <v>0</v>
      </c>
      <c r="AU255" s="257"/>
      <c r="AV255" s="258"/>
    </row>
    <row r="256" spans="1:48" ht="15" customHeight="1">
      <c r="A256" s="211" t="s">
        <v>85</v>
      </c>
      <c r="B256" s="212"/>
      <c r="C256" s="212"/>
      <c r="D256" s="212"/>
      <c r="E256" s="212"/>
      <c r="F256" s="212"/>
      <c r="G256" s="212"/>
      <c r="H256" s="212"/>
      <c r="I256" s="213"/>
      <c r="J256" s="214">
        <v>0</v>
      </c>
      <c r="K256" s="215"/>
      <c r="L256" s="215"/>
      <c r="M256" s="216"/>
      <c r="N256" s="214">
        <v>50</v>
      </c>
      <c r="O256" s="215"/>
      <c r="P256" s="215"/>
      <c r="Q256" s="215"/>
      <c r="R256" s="215"/>
      <c r="S256" s="216"/>
      <c r="T256" s="117">
        <v>0</v>
      </c>
      <c r="U256" s="56"/>
      <c r="V256" s="56"/>
      <c r="W256" s="56"/>
      <c r="X256" s="118"/>
      <c r="Y256" s="135">
        <v>0</v>
      </c>
      <c r="Z256" s="56"/>
      <c r="AA256" s="56"/>
      <c r="AB256" s="56"/>
      <c r="AC256" s="56"/>
      <c r="AD256" s="118"/>
      <c r="AE256" s="117" t="s">
        <v>205</v>
      </c>
      <c r="AF256" s="56"/>
      <c r="AG256" s="56"/>
      <c r="AH256" s="56"/>
      <c r="AI256" s="118"/>
      <c r="AJ256" s="117" t="s">
        <v>205</v>
      </c>
      <c r="AK256" s="56"/>
      <c r="AL256" s="56"/>
      <c r="AM256" s="56"/>
      <c r="AN256" s="56"/>
      <c r="AO256" s="118"/>
      <c r="AP256" s="117"/>
      <c r="AQ256" s="56"/>
      <c r="AR256" s="56"/>
      <c r="AS256" s="118"/>
      <c r="AT256" s="256">
        <f t="shared" si="22"/>
        <v>50</v>
      </c>
      <c r="AU256" s="257"/>
      <c r="AV256" s="258"/>
    </row>
    <row r="257" spans="1:48" ht="15" customHeight="1">
      <c r="A257" s="240" t="s">
        <v>101</v>
      </c>
      <c r="B257" s="241"/>
      <c r="C257" s="241"/>
      <c r="D257" s="241"/>
      <c r="E257" s="241"/>
      <c r="F257" s="241"/>
      <c r="G257" s="241"/>
      <c r="H257" s="241"/>
      <c r="I257" s="242"/>
      <c r="J257" s="243">
        <v>0</v>
      </c>
      <c r="K257" s="244"/>
      <c r="L257" s="244"/>
      <c r="M257" s="245"/>
      <c r="N257" s="243">
        <v>0</v>
      </c>
      <c r="O257" s="244"/>
      <c r="P257" s="244"/>
      <c r="Q257" s="244"/>
      <c r="R257" s="244"/>
      <c r="S257" s="245"/>
      <c r="T257" s="117">
        <v>0</v>
      </c>
      <c r="U257" s="56"/>
      <c r="V257" s="56"/>
      <c r="W257" s="56"/>
      <c r="X257" s="118"/>
      <c r="Y257" s="135">
        <v>0</v>
      </c>
      <c r="Z257" s="56"/>
      <c r="AA257" s="56"/>
      <c r="AB257" s="56"/>
      <c r="AC257" s="56"/>
      <c r="AD257" s="118"/>
      <c r="AE257" s="117">
        <v>0</v>
      </c>
      <c r="AF257" s="56"/>
      <c r="AG257" s="56"/>
      <c r="AH257" s="56"/>
      <c r="AI257" s="118"/>
      <c r="AJ257" s="117">
        <v>0</v>
      </c>
      <c r="AK257" s="56"/>
      <c r="AL257" s="56"/>
      <c r="AM257" s="56"/>
      <c r="AN257" s="56"/>
      <c r="AO257" s="118"/>
      <c r="AP257" s="117"/>
      <c r="AQ257" s="56"/>
      <c r="AR257" s="56"/>
      <c r="AS257" s="118"/>
      <c r="AT257" s="256">
        <f t="shared" si="22"/>
        <v>0</v>
      </c>
      <c r="AU257" s="257"/>
      <c r="AV257" s="258"/>
    </row>
    <row r="258" spans="1:48" ht="15" customHeight="1">
      <c r="A258" s="82" t="s">
        <v>231</v>
      </c>
      <c r="B258" s="83"/>
      <c r="C258" s="83"/>
      <c r="D258" s="83"/>
      <c r="E258" s="83"/>
      <c r="F258" s="83"/>
      <c r="G258" s="83"/>
      <c r="H258" s="83"/>
      <c r="I258" s="84"/>
      <c r="J258" s="98" t="s">
        <v>205</v>
      </c>
      <c r="K258" s="99"/>
      <c r="L258" s="99"/>
      <c r="M258" s="100"/>
      <c r="N258" s="98" t="s">
        <v>205</v>
      </c>
      <c r="O258" s="99"/>
      <c r="P258" s="99"/>
      <c r="Q258" s="99"/>
      <c r="R258" s="99"/>
      <c r="S258" s="100"/>
      <c r="T258" s="54">
        <v>50</v>
      </c>
      <c r="U258" s="53"/>
      <c r="V258" s="53"/>
      <c r="W258" s="53"/>
      <c r="X258" s="55"/>
      <c r="Y258" s="64">
        <v>0</v>
      </c>
      <c r="Z258" s="53"/>
      <c r="AA258" s="53"/>
      <c r="AB258" s="53"/>
      <c r="AC258" s="53"/>
      <c r="AD258" s="55"/>
      <c r="AE258" s="54">
        <v>0</v>
      </c>
      <c r="AF258" s="53"/>
      <c r="AG258" s="53"/>
      <c r="AH258" s="53"/>
      <c r="AI258" s="55"/>
      <c r="AJ258" s="54" t="s">
        <v>205</v>
      </c>
      <c r="AK258" s="53"/>
      <c r="AL258" s="53"/>
      <c r="AM258" s="53"/>
      <c r="AN258" s="53"/>
      <c r="AO258" s="55"/>
      <c r="AP258" s="54"/>
      <c r="AQ258" s="53"/>
      <c r="AR258" s="53"/>
      <c r="AS258" s="55"/>
      <c r="AT258" s="60">
        <f t="shared" si="22"/>
        <v>50</v>
      </c>
      <c r="AU258" s="61"/>
      <c r="AV258" s="62"/>
    </row>
    <row r="259" spans="1:48" ht="15" customHeight="1">
      <c r="A259" s="82" t="s">
        <v>285</v>
      </c>
      <c r="B259" s="83"/>
      <c r="C259" s="83"/>
      <c r="D259" s="83"/>
      <c r="E259" s="83"/>
      <c r="F259" s="83"/>
      <c r="G259" s="83"/>
      <c r="H259" s="83"/>
      <c r="I259" s="84"/>
      <c r="J259" s="98" t="s">
        <v>205</v>
      </c>
      <c r="K259" s="99"/>
      <c r="L259" s="99"/>
      <c r="M259" s="100"/>
      <c r="N259" s="98" t="s">
        <v>205</v>
      </c>
      <c r="O259" s="99"/>
      <c r="P259" s="99"/>
      <c r="Q259" s="99"/>
      <c r="R259" s="99"/>
      <c r="S259" s="100"/>
      <c r="T259" s="54" t="s">
        <v>205</v>
      </c>
      <c r="U259" s="53"/>
      <c r="V259" s="53"/>
      <c r="W259" s="53"/>
      <c r="X259" s="55"/>
      <c r="Y259" s="64" t="s">
        <v>205</v>
      </c>
      <c r="Z259" s="53"/>
      <c r="AA259" s="53"/>
      <c r="AB259" s="53"/>
      <c r="AC259" s="53"/>
      <c r="AD259" s="55"/>
      <c r="AE259" s="54">
        <v>0</v>
      </c>
      <c r="AF259" s="53"/>
      <c r="AG259" s="53"/>
      <c r="AH259" s="53"/>
      <c r="AI259" s="55"/>
      <c r="AJ259" s="54" t="s">
        <v>205</v>
      </c>
      <c r="AK259" s="53"/>
      <c r="AL259" s="53"/>
      <c r="AM259" s="53"/>
      <c r="AN259" s="53"/>
      <c r="AO259" s="55"/>
      <c r="AP259" s="54"/>
      <c r="AQ259" s="53"/>
      <c r="AR259" s="53"/>
      <c r="AS259" s="55"/>
      <c r="AT259" s="60">
        <f t="shared" ref="AT259:AT260" si="23">SUM(J259:AS259)</f>
        <v>0</v>
      </c>
      <c r="AU259" s="61"/>
      <c r="AV259" s="62"/>
    </row>
    <row r="260" spans="1:48" ht="15" customHeight="1">
      <c r="A260" s="82" t="s">
        <v>287</v>
      </c>
      <c r="B260" s="83"/>
      <c r="C260" s="83"/>
      <c r="D260" s="83"/>
      <c r="E260" s="83"/>
      <c r="F260" s="83"/>
      <c r="G260" s="83"/>
      <c r="H260" s="83"/>
      <c r="I260" s="84"/>
      <c r="J260" s="98" t="s">
        <v>205</v>
      </c>
      <c r="K260" s="99"/>
      <c r="L260" s="99"/>
      <c r="M260" s="100"/>
      <c r="N260" s="98" t="s">
        <v>205</v>
      </c>
      <c r="O260" s="99"/>
      <c r="P260" s="99"/>
      <c r="Q260" s="99"/>
      <c r="R260" s="99"/>
      <c r="S260" s="100"/>
      <c r="T260" s="54" t="s">
        <v>205</v>
      </c>
      <c r="U260" s="53"/>
      <c r="V260" s="53"/>
      <c r="W260" s="53"/>
      <c r="X260" s="55"/>
      <c r="Y260" s="64" t="s">
        <v>205</v>
      </c>
      <c r="Z260" s="53"/>
      <c r="AA260" s="53"/>
      <c r="AB260" s="53"/>
      <c r="AC260" s="53"/>
      <c r="AD260" s="55"/>
      <c r="AE260" s="54">
        <v>0</v>
      </c>
      <c r="AF260" s="53"/>
      <c r="AG260" s="53"/>
      <c r="AH260" s="53"/>
      <c r="AI260" s="55"/>
      <c r="AJ260" s="54" t="s">
        <v>205</v>
      </c>
      <c r="AK260" s="53"/>
      <c r="AL260" s="53"/>
      <c r="AM260" s="53"/>
      <c r="AN260" s="53"/>
      <c r="AO260" s="55"/>
      <c r="AP260" s="54"/>
      <c r="AQ260" s="53"/>
      <c r="AR260" s="53"/>
      <c r="AS260" s="55"/>
      <c r="AT260" s="60">
        <f t="shared" si="23"/>
        <v>0</v>
      </c>
      <c r="AU260" s="61"/>
      <c r="AV260" s="62"/>
    </row>
    <row r="261" spans="1:48" ht="15" customHeight="1">
      <c r="A261" s="82" t="s">
        <v>102</v>
      </c>
      <c r="B261" s="83"/>
      <c r="C261" s="83"/>
      <c r="D261" s="83"/>
      <c r="E261" s="83"/>
      <c r="F261" s="83"/>
      <c r="G261" s="83"/>
      <c r="H261" s="83"/>
      <c r="I261" s="84"/>
      <c r="J261" s="82" t="s">
        <v>84</v>
      </c>
      <c r="K261" s="83"/>
      <c r="L261" s="83"/>
      <c r="M261" s="84"/>
      <c r="N261" s="98">
        <v>0</v>
      </c>
      <c r="O261" s="99"/>
      <c r="P261" s="99"/>
      <c r="Q261" s="99"/>
      <c r="R261" s="99"/>
      <c r="S261" s="100"/>
      <c r="T261" s="64" t="s">
        <v>205</v>
      </c>
      <c r="U261" s="53"/>
      <c r="V261" s="53"/>
      <c r="W261" s="53"/>
      <c r="X261" s="55"/>
      <c r="Y261" s="64" t="s">
        <v>205</v>
      </c>
      <c r="Z261" s="53"/>
      <c r="AA261" s="53"/>
      <c r="AB261" s="53"/>
      <c r="AC261" s="53"/>
      <c r="AD261" s="55"/>
      <c r="AE261" s="54" t="s">
        <v>205</v>
      </c>
      <c r="AF261" s="53"/>
      <c r="AG261" s="53"/>
      <c r="AH261" s="53"/>
      <c r="AI261" s="55"/>
      <c r="AJ261" s="54" t="s">
        <v>205</v>
      </c>
      <c r="AK261" s="53"/>
      <c r="AL261" s="53"/>
      <c r="AM261" s="53"/>
      <c r="AN261" s="53"/>
      <c r="AO261" s="55"/>
      <c r="AP261" s="54"/>
      <c r="AQ261" s="53"/>
      <c r="AR261" s="53"/>
      <c r="AS261" s="55"/>
      <c r="AT261" s="60">
        <f t="shared" si="22"/>
        <v>0</v>
      </c>
      <c r="AU261" s="61"/>
      <c r="AV261" s="62"/>
    </row>
    <row r="262" spans="1:48" ht="30.95" customHeight="1">
      <c r="A262" s="260" t="s">
        <v>228</v>
      </c>
      <c r="B262" s="260"/>
      <c r="C262" s="260"/>
      <c r="D262" s="260"/>
      <c r="E262" s="260"/>
      <c r="F262" s="260"/>
      <c r="G262" s="260"/>
      <c r="H262" s="260"/>
      <c r="I262" s="260"/>
      <c r="J262" s="260"/>
      <c r="K262" s="260"/>
      <c r="L262" s="260"/>
      <c r="M262" s="260"/>
      <c r="N262" s="260"/>
      <c r="O262" s="260"/>
      <c r="P262" s="260"/>
      <c r="Q262" s="260"/>
      <c r="R262" s="260"/>
      <c r="S262" s="260"/>
      <c r="T262" s="260"/>
      <c r="U262" s="260"/>
      <c r="V262" s="260"/>
      <c r="W262" s="260"/>
      <c r="X262" s="260"/>
      <c r="Y262" s="260"/>
      <c r="Z262" s="260"/>
      <c r="AA262" s="260"/>
      <c r="AB262" s="260"/>
      <c r="AC262" s="260"/>
      <c r="AD262" s="260"/>
      <c r="AE262" s="260"/>
      <c r="AF262" s="260"/>
      <c r="AG262" s="260"/>
      <c r="AH262" s="260"/>
      <c r="AI262" s="260"/>
      <c r="AJ262" s="260"/>
      <c r="AK262" s="260"/>
      <c r="AL262" s="260"/>
      <c r="AM262" s="260"/>
      <c r="AN262" s="260"/>
      <c r="AO262" s="260"/>
      <c r="AP262" s="260"/>
      <c r="AQ262" s="260"/>
      <c r="AR262" s="260"/>
      <c r="AS262" s="260"/>
      <c r="AT262" s="260"/>
      <c r="AU262" s="260"/>
      <c r="AV262" s="260"/>
    </row>
    <row r="263" spans="1:48" ht="15" customHeight="1">
      <c r="A263" s="95" t="s">
        <v>74</v>
      </c>
      <c r="B263" s="96"/>
      <c r="C263" s="96"/>
      <c r="D263" s="96"/>
      <c r="E263" s="96"/>
      <c r="F263" s="96"/>
      <c r="G263" s="96"/>
      <c r="H263" s="96"/>
      <c r="I263" s="97"/>
      <c r="J263" s="88" t="s">
        <v>2</v>
      </c>
      <c r="K263" s="89"/>
      <c r="L263" s="89"/>
      <c r="M263" s="90"/>
      <c r="N263" s="85" t="s">
        <v>3</v>
      </c>
      <c r="O263" s="86"/>
      <c r="P263" s="86"/>
      <c r="Q263" s="86"/>
      <c r="R263" s="86"/>
      <c r="S263" s="87"/>
      <c r="T263" s="88" t="s">
        <v>4</v>
      </c>
      <c r="U263" s="89"/>
      <c r="V263" s="89"/>
      <c r="W263" s="89"/>
      <c r="X263" s="90"/>
      <c r="Y263" s="85" t="s">
        <v>5</v>
      </c>
      <c r="Z263" s="86"/>
      <c r="AA263" s="86"/>
      <c r="AB263" s="86"/>
      <c r="AC263" s="86"/>
      <c r="AD263" s="87"/>
      <c r="AE263" s="88" t="s">
        <v>6</v>
      </c>
      <c r="AF263" s="89"/>
      <c r="AG263" s="89"/>
      <c r="AH263" s="89"/>
      <c r="AI263" s="90"/>
      <c r="AJ263" s="85" t="s">
        <v>7</v>
      </c>
      <c r="AK263" s="86"/>
      <c r="AL263" s="86"/>
      <c r="AM263" s="86"/>
      <c r="AN263" s="86"/>
      <c r="AO263" s="87"/>
      <c r="AP263" s="88" t="s">
        <v>8</v>
      </c>
      <c r="AQ263" s="89"/>
      <c r="AR263" s="89"/>
      <c r="AS263" s="90"/>
      <c r="AT263" s="91" t="s">
        <v>23</v>
      </c>
      <c r="AU263" s="92"/>
      <c r="AV263" s="93"/>
    </row>
    <row r="264" spans="1:48" ht="15" customHeight="1">
      <c r="A264" s="240" t="s">
        <v>103</v>
      </c>
      <c r="B264" s="241"/>
      <c r="C264" s="241"/>
      <c r="D264" s="241"/>
      <c r="E264" s="241"/>
      <c r="F264" s="241"/>
      <c r="G264" s="241"/>
      <c r="H264" s="241"/>
      <c r="I264" s="242"/>
      <c r="J264" s="243">
        <v>50</v>
      </c>
      <c r="K264" s="244"/>
      <c r="L264" s="244"/>
      <c r="M264" s="245"/>
      <c r="N264" s="243">
        <v>50</v>
      </c>
      <c r="O264" s="244"/>
      <c r="P264" s="244"/>
      <c r="Q264" s="244"/>
      <c r="R264" s="244"/>
      <c r="S264" s="245"/>
      <c r="T264" s="117">
        <v>50</v>
      </c>
      <c r="U264" s="56"/>
      <c r="V264" s="56"/>
      <c r="W264" s="56"/>
      <c r="X264" s="118"/>
      <c r="Y264" s="117">
        <v>50</v>
      </c>
      <c r="Z264" s="56"/>
      <c r="AA264" s="56"/>
      <c r="AB264" s="56"/>
      <c r="AC264" s="56"/>
      <c r="AD264" s="118"/>
      <c r="AE264" s="117">
        <v>50</v>
      </c>
      <c r="AF264" s="56"/>
      <c r="AG264" s="56"/>
      <c r="AH264" s="56"/>
      <c r="AI264" s="118"/>
      <c r="AJ264" s="117">
        <v>50</v>
      </c>
      <c r="AK264" s="56"/>
      <c r="AL264" s="56"/>
      <c r="AM264" s="56"/>
      <c r="AN264" s="56"/>
      <c r="AO264" s="118"/>
      <c r="AP264" s="117"/>
      <c r="AQ264" s="56"/>
      <c r="AR264" s="56"/>
      <c r="AS264" s="118"/>
      <c r="AT264" s="256">
        <f>SUM(J264:AS264)</f>
        <v>300</v>
      </c>
      <c r="AU264" s="257"/>
      <c r="AV264" s="258"/>
    </row>
    <row r="265" spans="1:48" ht="15" customHeight="1">
      <c r="A265" s="211" t="s">
        <v>104</v>
      </c>
      <c r="B265" s="212"/>
      <c r="C265" s="212"/>
      <c r="D265" s="212"/>
      <c r="E265" s="212"/>
      <c r="F265" s="212"/>
      <c r="G265" s="212"/>
      <c r="H265" s="212"/>
      <c r="I265" s="213"/>
      <c r="J265" s="214">
        <v>45</v>
      </c>
      <c r="K265" s="215"/>
      <c r="L265" s="215"/>
      <c r="M265" s="216"/>
      <c r="N265" s="211" t="s">
        <v>91</v>
      </c>
      <c r="O265" s="212"/>
      <c r="P265" s="212"/>
      <c r="Q265" s="212"/>
      <c r="R265" s="212"/>
      <c r="S265" s="213"/>
      <c r="T265" s="117">
        <v>45</v>
      </c>
      <c r="U265" s="56"/>
      <c r="V265" s="56"/>
      <c r="W265" s="56"/>
      <c r="X265" s="118"/>
      <c r="Y265" s="117">
        <v>0</v>
      </c>
      <c r="Z265" s="56"/>
      <c r="AA265" s="56"/>
      <c r="AB265" s="56"/>
      <c r="AC265" s="56"/>
      <c r="AD265" s="118"/>
      <c r="AE265" s="117">
        <v>45</v>
      </c>
      <c r="AF265" s="56"/>
      <c r="AG265" s="56"/>
      <c r="AH265" s="56"/>
      <c r="AI265" s="118"/>
      <c r="AJ265" s="117">
        <v>45</v>
      </c>
      <c r="AK265" s="56"/>
      <c r="AL265" s="56"/>
      <c r="AM265" s="56"/>
      <c r="AN265" s="56"/>
      <c r="AO265" s="118"/>
      <c r="AP265" s="117"/>
      <c r="AQ265" s="56"/>
      <c r="AR265" s="56"/>
      <c r="AS265" s="118"/>
      <c r="AT265" s="256">
        <f t="shared" ref="AT265:AT269" si="24">SUM(J265:AS265)</f>
        <v>180</v>
      </c>
      <c r="AU265" s="257"/>
      <c r="AV265" s="258"/>
    </row>
    <row r="266" spans="1:48" ht="15" customHeight="1">
      <c r="A266" s="73" t="s">
        <v>79</v>
      </c>
      <c r="B266" s="74"/>
      <c r="C266" s="74"/>
      <c r="D266" s="74"/>
      <c r="E266" s="74"/>
      <c r="F266" s="74"/>
      <c r="G266" s="74"/>
      <c r="H266" s="74"/>
      <c r="I266" s="75"/>
      <c r="J266" s="73" t="s">
        <v>91</v>
      </c>
      <c r="K266" s="74"/>
      <c r="L266" s="74"/>
      <c r="M266" s="75"/>
      <c r="N266" s="76">
        <v>45</v>
      </c>
      <c r="O266" s="77"/>
      <c r="P266" s="77"/>
      <c r="Q266" s="77"/>
      <c r="R266" s="77"/>
      <c r="S266" s="78"/>
      <c r="T266" s="64" t="s">
        <v>205</v>
      </c>
      <c r="U266" s="53"/>
      <c r="V266" s="53"/>
      <c r="W266" s="53"/>
      <c r="X266" s="55"/>
      <c r="Y266" s="64" t="s">
        <v>205</v>
      </c>
      <c r="Z266" s="53"/>
      <c r="AA266" s="53"/>
      <c r="AB266" s="53"/>
      <c r="AC266" s="53"/>
      <c r="AD266" s="55"/>
      <c r="AE266" s="54">
        <v>40</v>
      </c>
      <c r="AF266" s="53"/>
      <c r="AG266" s="53"/>
      <c r="AH266" s="53"/>
      <c r="AI266" s="55"/>
      <c r="AJ266" s="54" t="s">
        <v>205</v>
      </c>
      <c r="AK266" s="53"/>
      <c r="AL266" s="53"/>
      <c r="AM266" s="53"/>
      <c r="AN266" s="53"/>
      <c r="AO266" s="55"/>
      <c r="AP266" s="54"/>
      <c r="AQ266" s="53"/>
      <c r="AR266" s="53"/>
      <c r="AS266" s="55"/>
      <c r="AT266" s="60">
        <f t="shared" si="24"/>
        <v>85</v>
      </c>
      <c r="AU266" s="61"/>
      <c r="AV266" s="62"/>
    </row>
    <row r="267" spans="1:48" ht="15" customHeight="1">
      <c r="A267" s="73" t="s">
        <v>96</v>
      </c>
      <c r="B267" s="74"/>
      <c r="C267" s="74"/>
      <c r="D267" s="74"/>
      <c r="E267" s="74"/>
      <c r="F267" s="74"/>
      <c r="G267" s="74"/>
      <c r="H267" s="74"/>
      <c r="I267" s="75"/>
      <c r="J267" s="73" t="s">
        <v>91</v>
      </c>
      <c r="K267" s="74"/>
      <c r="L267" s="74"/>
      <c r="M267" s="75"/>
      <c r="N267" s="76">
        <v>0</v>
      </c>
      <c r="O267" s="77"/>
      <c r="P267" s="77"/>
      <c r="Q267" s="77"/>
      <c r="R267" s="77"/>
      <c r="S267" s="78"/>
      <c r="T267" s="64" t="s">
        <v>205</v>
      </c>
      <c r="U267" s="53"/>
      <c r="V267" s="53"/>
      <c r="W267" s="53"/>
      <c r="X267" s="55"/>
      <c r="Y267" s="64" t="s">
        <v>205</v>
      </c>
      <c r="Z267" s="53"/>
      <c r="AA267" s="53"/>
      <c r="AB267" s="53"/>
      <c r="AC267" s="53"/>
      <c r="AD267" s="55"/>
      <c r="AE267" s="54" t="s">
        <v>205</v>
      </c>
      <c r="AF267" s="53"/>
      <c r="AG267" s="53"/>
      <c r="AH267" s="53"/>
      <c r="AI267" s="55"/>
      <c r="AJ267" s="54" t="s">
        <v>205</v>
      </c>
      <c r="AK267" s="53"/>
      <c r="AL267" s="53"/>
      <c r="AM267" s="53"/>
      <c r="AN267" s="53"/>
      <c r="AO267" s="55"/>
      <c r="AP267" s="54"/>
      <c r="AQ267" s="53"/>
      <c r="AR267" s="53"/>
      <c r="AS267" s="55"/>
      <c r="AT267" s="60">
        <f t="shared" si="24"/>
        <v>0</v>
      </c>
      <c r="AU267" s="61"/>
      <c r="AV267" s="62"/>
    </row>
    <row r="268" spans="1:48" ht="15" customHeight="1">
      <c r="A268" s="82" t="s">
        <v>105</v>
      </c>
      <c r="B268" s="83"/>
      <c r="C268" s="83"/>
      <c r="D268" s="83"/>
      <c r="E268" s="83"/>
      <c r="F268" s="83"/>
      <c r="G268" s="83"/>
      <c r="H268" s="83"/>
      <c r="I268" s="84"/>
      <c r="J268" s="82" t="s">
        <v>84</v>
      </c>
      <c r="K268" s="83"/>
      <c r="L268" s="83"/>
      <c r="M268" s="84"/>
      <c r="N268" s="98">
        <v>0</v>
      </c>
      <c r="O268" s="99"/>
      <c r="P268" s="99"/>
      <c r="Q268" s="99"/>
      <c r="R268" s="99"/>
      <c r="S268" s="100"/>
      <c r="T268" s="64" t="s">
        <v>205</v>
      </c>
      <c r="U268" s="53"/>
      <c r="V268" s="53"/>
      <c r="W268" s="53"/>
      <c r="X268" s="55"/>
      <c r="Y268" s="64" t="s">
        <v>205</v>
      </c>
      <c r="Z268" s="53"/>
      <c r="AA268" s="53"/>
      <c r="AB268" s="53"/>
      <c r="AC268" s="53"/>
      <c r="AD268" s="55"/>
      <c r="AE268" s="54" t="s">
        <v>205</v>
      </c>
      <c r="AF268" s="53"/>
      <c r="AG268" s="53"/>
      <c r="AH268" s="53"/>
      <c r="AI268" s="55"/>
      <c r="AJ268" s="54">
        <v>40</v>
      </c>
      <c r="AK268" s="53"/>
      <c r="AL268" s="53"/>
      <c r="AM268" s="53"/>
      <c r="AN268" s="53"/>
      <c r="AO268" s="55"/>
      <c r="AP268" s="54"/>
      <c r="AQ268" s="53"/>
      <c r="AR268" s="53"/>
      <c r="AS268" s="55"/>
      <c r="AT268" s="60">
        <f t="shared" si="24"/>
        <v>40</v>
      </c>
      <c r="AU268" s="61"/>
      <c r="AV268" s="62"/>
    </row>
    <row r="269" spans="1:48" ht="15" customHeight="1">
      <c r="A269" s="135" t="s">
        <v>229</v>
      </c>
      <c r="B269" s="56"/>
      <c r="C269" s="56"/>
      <c r="D269" s="56"/>
      <c r="E269" s="56"/>
      <c r="F269" s="56"/>
      <c r="G269" s="56"/>
      <c r="H269" s="56"/>
      <c r="I269" s="118"/>
      <c r="J269" s="135" t="s">
        <v>205</v>
      </c>
      <c r="K269" s="56"/>
      <c r="L269" s="56"/>
      <c r="M269" s="118"/>
      <c r="N269" s="135" t="s">
        <v>205</v>
      </c>
      <c r="O269" s="56"/>
      <c r="P269" s="56"/>
      <c r="Q269" s="56"/>
      <c r="R269" s="56"/>
      <c r="S269" s="118"/>
      <c r="T269" s="117">
        <v>0</v>
      </c>
      <c r="U269" s="56"/>
      <c r="V269" s="56"/>
      <c r="W269" s="56"/>
      <c r="X269" s="118"/>
      <c r="Y269" s="117">
        <v>45</v>
      </c>
      <c r="Z269" s="56"/>
      <c r="AA269" s="56"/>
      <c r="AB269" s="56"/>
      <c r="AC269" s="56"/>
      <c r="AD269" s="118"/>
      <c r="AE269" s="117">
        <v>35</v>
      </c>
      <c r="AF269" s="56"/>
      <c r="AG269" s="56"/>
      <c r="AH269" s="56"/>
      <c r="AI269" s="118"/>
      <c r="AJ269" s="117">
        <v>35</v>
      </c>
      <c r="AK269" s="56"/>
      <c r="AL269" s="56"/>
      <c r="AM269" s="56"/>
      <c r="AN269" s="56"/>
      <c r="AO269" s="118"/>
      <c r="AP269" s="117"/>
      <c r="AQ269" s="56"/>
      <c r="AR269" s="56"/>
      <c r="AS269" s="118"/>
      <c r="AT269" s="256">
        <f t="shared" si="24"/>
        <v>115</v>
      </c>
      <c r="AU269" s="257"/>
      <c r="AV269" s="258"/>
    </row>
    <row r="270" spans="1:48" ht="276.95" customHeight="1"/>
    <row r="271" spans="1:48" ht="276.95" customHeight="1"/>
    <row r="272" spans="1:48" ht="18" customHeight="1">
      <c r="A272" s="261" t="s">
        <v>222</v>
      </c>
      <c r="B272" s="262"/>
      <c r="C272" s="262"/>
      <c r="D272" s="262"/>
      <c r="E272" s="262"/>
      <c r="F272" s="262"/>
      <c r="G272" s="262"/>
      <c r="H272" s="263"/>
      <c r="I272" s="263"/>
      <c r="J272" s="263"/>
      <c r="K272" s="263"/>
      <c r="L272" s="50"/>
      <c r="M272" s="50"/>
      <c r="N272" s="50"/>
      <c r="O272" s="50"/>
      <c r="P272" s="106"/>
      <c r="Q272" s="106"/>
      <c r="R272" s="106"/>
      <c r="S272" s="106"/>
      <c r="T272" s="106"/>
      <c r="U272" s="50"/>
      <c r="V272" s="50"/>
      <c r="W272" s="50"/>
      <c r="X272" s="50"/>
      <c r="Y272" s="50"/>
      <c r="Z272" s="47"/>
      <c r="AA272" s="47"/>
      <c r="AB272" s="47"/>
      <c r="AC272" s="47"/>
      <c r="AD272" s="47"/>
      <c r="AE272" s="50"/>
      <c r="AF272" s="50"/>
      <c r="AG272" s="50"/>
      <c r="AH272" s="50"/>
      <c r="AI272" s="50"/>
      <c r="AJ272" s="47"/>
      <c r="AK272" s="47"/>
      <c r="AL272" s="47"/>
      <c r="AM272" s="47"/>
      <c r="AN272" s="47"/>
      <c r="AO272" s="112"/>
      <c r="AP272" s="112"/>
      <c r="AQ272" s="112"/>
      <c r="AR272" s="113"/>
    </row>
    <row r="273" spans="1:48" ht="15" customHeight="1">
      <c r="A273" s="95" t="s">
        <v>74</v>
      </c>
      <c r="B273" s="96"/>
      <c r="C273" s="96"/>
      <c r="D273" s="96"/>
      <c r="E273" s="96"/>
      <c r="F273" s="96"/>
      <c r="G273" s="96"/>
      <c r="H273" s="96"/>
      <c r="I273" s="97"/>
      <c r="J273" s="88" t="s">
        <v>2</v>
      </c>
      <c r="K273" s="89"/>
      <c r="L273" s="89"/>
      <c r="M273" s="90"/>
      <c r="N273" s="85" t="s">
        <v>3</v>
      </c>
      <c r="O273" s="86"/>
      <c r="P273" s="86"/>
      <c r="Q273" s="86"/>
      <c r="R273" s="86"/>
      <c r="S273" s="87"/>
      <c r="T273" s="88" t="s">
        <v>4</v>
      </c>
      <c r="U273" s="89"/>
      <c r="V273" s="89"/>
      <c r="W273" s="89"/>
      <c r="X273" s="90"/>
      <c r="Y273" s="85" t="s">
        <v>5</v>
      </c>
      <c r="Z273" s="86"/>
      <c r="AA273" s="86"/>
      <c r="AB273" s="86"/>
      <c r="AC273" s="86"/>
      <c r="AD273" s="87"/>
      <c r="AE273" s="88" t="s">
        <v>6</v>
      </c>
      <c r="AF273" s="89"/>
      <c r="AG273" s="89"/>
      <c r="AH273" s="89"/>
      <c r="AI273" s="90"/>
      <c r="AJ273" s="85" t="s">
        <v>7</v>
      </c>
      <c r="AK273" s="86"/>
      <c r="AL273" s="86"/>
      <c r="AM273" s="86"/>
      <c r="AN273" s="86"/>
      <c r="AO273" s="87"/>
      <c r="AP273" s="88" t="s">
        <v>8</v>
      </c>
      <c r="AQ273" s="89"/>
      <c r="AR273" s="89"/>
      <c r="AS273" s="90"/>
      <c r="AT273" s="91" t="s">
        <v>23</v>
      </c>
      <c r="AU273" s="92"/>
      <c r="AV273" s="93"/>
    </row>
    <row r="274" spans="1:48" ht="15" customHeight="1">
      <c r="A274" s="82" t="s">
        <v>106</v>
      </c>
      <c r="B274" s="83"/>
      <c r="C274" s="83"/>
      <c r="D274" s="83"/>
      <c r="E274" s="83"/>
      <c r="F274" s="83"/>
      <c r="G274" s="83"/>
      <c r="H274" s="83"/>
      <c r="I274" s="84"/>
      <c r="J274" s="98">
        <v>50</v>
      </c>
      <c r="K274" s="99"/>
      <c r="L274" s="99"/>
      <c r="M274" s="100"/>
      <c r="N274" s="98">
        <v>0</v>
      </c>
      <c r="O274" s="99"/>
      <c r="P274" s="99"/>
      <c r="Q274" s="99"/>
      <c r="R274" s="99"/>
      <c r="S274" s="100"/>
      <c r="T274" s="54">
        <v>50</v>
      </c>
      <c r="U274" s="53"/>
      <c r="V274" s="53"/>
      <c r="W274" s="53"/>
      <c r="X274" s="55"/>
      <c r="Y274" s="64" t="s">
        <v>205</v>
      </c>
      <c r="Z274" s="53"/>
      <c r="AA274" s="53"/>
      <c r="AB274" s="53"/>
      <c r="AC274" s="53"/>
      <c r="AD274" s="55"/>
      <c r="AE274" s="54" t="s">
        <v>205</v>
      </c>
      <c r="AF274" s="53"/>
      <c r="AG274" s="53"/>
      <c r="AH274" s="53"/>
      <c r="AI274" s="55"/>
      <c r="AJ274" s="54" t="s">
        <v>205</v>
      </c>
      <c r="AK274" s="53"/>
      <c r="AL274" s="53"/>
      <c r="AM274" s="53"/>
      <c r="AN274" s="53"/>
      <c r="AO274" s="55"/>
      <c r="AP274" s="54"/>
      <c r="AQ274" s="53"/>
      <c r="AR274" s="53"/>
      <c r="AS274" s="55"/>
      <c r="AT274" s="60">
        <f>SUM(J274:AS274)</f>
        <v>100</v>
      </c>
      <c r="AU274" s="61"/>
      <c r="AV274" s="62"/>
    </row>
    <row r="275" spans="1:48" ht="15" customHeight="1">
      <c r="A275" s="211" t="s">
        <v>107</v>
      </c>
      <c r="B275" s="212"/>
      <c r="C275" s="212"/>
      <c r="D275" s="212"/>
      <c r="E275" s="212"/>
      <c r="F275" s="212"/>
      <c r="G275" s="212"/>
      <c r="H275" s="212"/>
      <c r="I275" s="213"/>
      <c r="J275" s="214">
        <v>45</v>
      </c>
      <c r="K275" s="215"/>
      <c r="L275" s="215"/>
      <c r="M275" s="216"/>
      <c r="N275" s="214">
        <v>40</v>
      </c>
      <c r="O275" s="215"/>
      <c r="P275" s="215"/>
      <c r="Q275" s="215"/>
      <c r="R275" s="215"/>
      <c r="S275" s="216"/>
      <c r="T275" s="117" t="s">
        <v>205</v>
      </c>
      <c r="U275" s="56"/>
      <c r="V275" s="56"/>
      <c r="W275" s="56"/>
      <c r="X275" s="118"/>
      <c r="Y275" s="117">
        <v>45</v>
      </c>
      <c r="Z275" s="56"/>
      <c r="AA275" s="56"/>
      <c r="AB275" s="56"/>
      <c r="AC275" s="56"/>
      <c r="AD275" s="118"/>
      <c r="AE275" s="117">
        <v>40</v>
      </c>
      <c r="AF275" s="56"/>
      <c r="AG275" s="56"/>
      <c r="AH275" s="56"/>
      <c r="AI275" s="118"/>
      <c r="AJ275" s="117">
        <v>50</v>
      </c>
      <c r="AK275" s="56"/>
      <c r="AL275" s="56"/>
      <c r="AM275" s="56"/>
      <c r="AN275" s="56"/>
      <c r="AO275" s="118"/>
      <c r="AP275" s="117"/>
      <c r="AQ275" s="56"/>
      <c r="AR275" s="56"/>
      <c r="AS275" s="118"/>
      <c r="AT275" s="256">
        <f t="shared" ref="AT275:AT280" si="25">SUM(J275:AS275)</f>
        <v>220</v>
      </c>
      <c r="AU275" s="257"/>
      <c r="AV275" s="258"/>
    </row>
    <row r="276" spans="1:48" ht="15" customHeight="1">
      <c r="A276" s="240" t="s">
        <v>103</v>
      </c>
      <c r="B276" s="241"/>
      <c r="C276" s="241"/>
      <c r="D276" s="241"/>
      <c r="E276" s="241"/>
      <c r="F276" s="241"/>
      <c r="G276" s="241"/>
      <c r="H276" s="241"/>
      <c r="I276" s="242"/>
      <c r="J276" s="243">
        <v>40</v>
      </c>
      <c r="K276" s="244"/>
      <c r="L276" s="244"/>
      <c r="M276" s="245"/>
      <c r="N276" s="243">
        <v>50</v>
      </c>
      <c r="O276" s="244"/>
      <c r="P276" s="244"/>
      <c r="Q276" s="244"/>
      <c r="R276" s="244"/>
      <c r="S276" s="245"/>
      <c r="T276" s="117">
        <v>45</v>
      </c>
      <c r="U276" s="56"/>
      <c r="V276" s="56"/>
      <c r="W276" s="56"/>
      <c r="X276" s="118"/>
      <c r="Y276" s="117">
        <v>0</v>
      </c>
      <c r="Z276" s="56"/>
      <c r="AA276" s="56"/>
      <c r="AB276" s="56"/>
      <c r="AC276" s="56"/>
      <c r="AD276" s="118"/>
      <c r="AE276" s="117">
        <v>50</v>
      </c>
      <c r="AF276" s="56"/>
      <c r="AG276" s="56"/>
      <c r="AH276" s="56"/>
      <c r="AI276" s="118"/>
      <c r="AJ276" s="117">
        <v>45</v>
      </c>
      <c r="AK276" s="56"/>
      <c r="AL276" s="56"/>
      <c r="AM276" s="56"/>
      <c r="AN276" s="56"/>
      <c r="AO276" s="118"/>
      <c r="AP276" s="117"/>
      <c r="AQ276" s="56"/>
      <c r="AR276" s="56"/>
      <c r="AS276" s="118"/>
      <c r="AT276" s="256">
        <f t="shared" si="25"/>
        <v>230</v>
      </c>
      <c r="AU276" s="257"/>
      <c r="AV276" s="258"/>
    </row>
    <row r="277" spans="1:48" ht="15" customHeight="1">
      <c r="A277" s="211" t="s">
        <v>104</v>
      </c>
      <c r="B277" s="212"/>
      <c r="C277" s="212"/>
      <c r="D277" s="212"/>
      <c r="E277" s="212"/>
      <c r="F277" s="212"/>
      <c r="G277" s="212"/>
      <c r="H277" s="212"/>
      <c r="I277" s="213"/>
      <c r="J277" s="214">
        <v>35</v>
      </c>
      <c r="K277" s="215"/>
      <c r="L277" s="215"/>
      <c r="M277" s="216"/>
      <c r="N277" s="211" t="s">
        <v>91</v>
      </c>
      <c r="O277" s="212"/>
      <c r="P277" s="212"/>
      <c r="Q277" s="212"/>
      <c r="R277" s="212"/>
      <c r="S277" s="213"/>
      <c r="T277" s="117">
        <v>35</v>
      </c>
      <c r="U277" s="56"/>
      <c r="V277" s="56"/>
      <c r="W277" s="56"/>
      <c r="X277" s="118"/>
      <c r="Y277" s="117">
        <v>50</v>
      </c>
      <c r="Z277" s="56"/>
      <c r="AA277" s="56"/>
      <c r="AB277" s="56"/>
      <c r="AC277" s="56"/>
      <c r="AD277" s="118"/>
      <c r="AE277" s="117">
        <v>45</v>
      </c>
      <c r="AF277" s="56"/>
      <c r="AG277" s="56"/>
      <c r="AH277" s="56"/>
      <c r="AI277" s="118"/>
      <c r="AJ277" s="117">
        <v>40</v>
      </c>
      <c r="AK277" s="56"/>
      <c r="AL277" s="56"/>
      <c r="AM277" s="56"/>
      <c r="AN277" s="56"/>
      <c r="AO277" s="118"/>
      <c r="AP277" s="117"/>
      <c r="AQ277" s="56"/>
      <c r="AR277" s="56"/>
      <c r="AS277" s="118"/>
      <c r="AT277" s="256">
        <f t="shared" si="25"/>
        <v>205</v>
      </c>
      <c r="AU277" s="257"/>
      <c r="AV277" s="258"/>
    </row>
    <row r="278" spans="1:48" ht="15" customHeight="1">
      <c r="A278" s="82" t="s">
        <v>105</v>
      </c>
      <c r="B278" s="83"/>
      <c r="C278" s="83"/>
      <c r="D278" s="83"/>
      <c r="E278" s="83"/>
      <c r="F278" s="83"/>
      <c r="G278" s="83"/>
      <c r="H278" s="83"/>
      <c r="I278" s="84"/>
      <c r="J278" s="98">
        <v>0</v>
      </c>
      <c r="K278" s="99"/>
      <c r="L278" s="99"/>
      <c r="M278" s="100"/>
      <c r="N278" s="98">
        <v>45</v>
      </c>
      <c r="O278" s="99"/>
      <c r="P278" s="99"/>
      <c r="Q278" s="99"/>
      <c r="R278" s="99"/>
      <c r="S278" s="100"/>
      <c r="T278" s="54" t="s">
        <v>205</v>
      </c>
      <c r="U278" s="53"/>
      <c r="V278" s="53"/>
      <c r="W278" s="53"/>
      <c r="X278" s="55"/>
      <c r="Y278" s="64" t="s">
        <v>205</v>
      </c>
      <c r="Z278" s="53"/>
      <c r="AA278" s="53"/>
      <c r="AB278" s="53"/>
      <c r="AC278" s="53"/>
      <c r="AD278" s="55"/>
      <c r="AE278" s="54" t="s">
        <v>205</v>
      </c>
      <c r="AF278" s="53"/>
      <c r="AG278" s="53"/>
      <c r="AH278" s="53"/>
      <c r="AI278" s="55"/>
      <c r="AJ278" s="54">
        <v>0</v>
      </c>
      <c r="AK278" s="53"/>
      <c r="AL278" s="53"/>
      <c r="AM278" s="53"/>
      <c r="AN278" s="53"/>
      <c r="AO278" s="55"/>
      <c r="AP278" s="54"/>
      <c r="AQ278" s="53"/>
      <c r="AR278" s="53"/>
      <c r="AS278" s="55"/>
      <c r="AT278" s="60">
        <f t="shared" si="25"/>
        <v>45</v>
      </c>
      <c r="AU278" s="61"/>
      <c r="AV278" s="62"/>
    </row>
    <row r="279" spans="1:48" ht="15" customHeight="1">
      <c r="A279" s="82" t="s">
        <v>227</v>
      </c>
      <c r="B279" s="83"/>
      <c r="C279" s="83"/>
      <c r="D279" s="83"/>
      <c r="E279" s="83"/>
      <c r="F279" s="83"/>
      <c r="G279" s="83"/>
      <c r="H279" s="83"/>
      <c r="I279" s="84"/>
      <c r="J279" s="98" t="s">
        <v>205</v>
      </c>
      <c r="K279" s="99"/>
      <c r="L279" s="99"/>
      <c r="M279" s="100"/>
      <c r="N279" s="98" t="s">
        <v>205</v>
      </c>
      <c r="O279" s="99"/>
      <c r="P279" s="99"/>
      <c r="Q279" s="99"/>
      <c r="R279" s="99"/>
      <c r="S279" s="100"/>
      <c r="T279" s="54">
        <v>40</v>
      </c>
      <c r="U279" s="53"/>
      <c r="V279" s="53"/>
      <c r="W279" s="53"/>
      <c r="X279" s="55"/>
      <c r="Y279" s="54">
        <v>0</v>
      </c>
      <c r="Z279" s="53"/>
      <c r="AA279" s="53"/>
      <c r="AB279" s="53"/>
      <c r="AC279" s="53"/>
      <c r="AD279" s="55"/>
      <c r="AE279" s="54" t="s">
        <v>205</v>
      </c>
      <c r="AF279" s="53"/>
      <c r="AG279" s="53"/>
      <c r="AH279" s="53"/>
      <c r="AI279" s="55"/>
      <c r="AJ279" s="54">
        <v>0</v>
      </c>
      <c r="AK279" s="53"/>
      <c r="AL279" s="53"/>
      <c r="AM279" s="53"/>
      <c r="AN279" s="53"/>
      <c r="AO279" s="55"/>
      <c r="AP279" s="54"/>
      <c r="AQ279" s="53"/>
      <c r="AR279" s="53"/>
      <c r="AS279" s="55"/>
      <c r="AT279" s="60">
        <f t="shared" si="25"/>
        <v>40</v>
      </c>
      <c r="AU279" s="61"/>
      <c r="AV279" s="62"/>
    </row>
    <row r="280" spans="1:48" ht="15" customHeight="1">
      <c r="A280" s="73" t="s">
        <v>79</v>
      </c>
      <c r="B280" s="74"/>
      <c r="C280" s="74"/>
      <c r="D280" s="74"/>
      <c r="E280" s="74"/>
      <c r="F280" s="74"/>
      <c r="G280" s="74"/>
      <c r="H280" s="74"/>
      <c r="I280" s="75"/>
      <c r="J280" s="73" t="s">
        <v>91</v>
      </c>
      <c r="K280" s="74"/>
      <c r="L280" s="74"/>
      <c r="M280" s="75"/>
      <c r="N280" s="76">
        <v>0</v>
      </c>
      <c r="O280" s="77"/>
      <c r="P280" s="77"/>
      <c r="Q280" s="77"/>
      <c r="R280" s="77"/>
      <c r="S280" s="78"/>
      <c r="T280" s="54" t="s">
        <v>205</v>
      </c>
      <c r="U280" s="53"/>
      <c r="V280" s="53"/>
      <c r="W280" s="53"/>
      <c r="X280" s="55"/>
      <c r="Y280" s="64" t="s">
        <v>205</v>
      </c>
      <c r="Z280" s="53"/>
      <c r="AA280" s="53"/>
      <c r="AB280" s="53"/>
      <c r="AC280" s="53"/>
      <c r="AD280" s="55"/>
      <c r="AE280" s="54" t="s">
        <v>205</v>
      </c>
      <c r="AF280" s="53"/>
      <c r="AG280" s="53"/>
      <c r="AH280" s="53"/>
      <c r="AI280" s="55"/>
      <c r="AJ280" s="54" t="s">
        <v>205</v>
      </c>
      <c r="AK280" s="53"/>
      <c r="AL280" s="53"/>
      <c r="AM280" s="53"/>
      <c r="AN280" s="53"/>
      <c r="AO280" s="55"/>
      <c r="AP280" s="54"/>
      <c r="AQ280" s="53"/>
      <c r="AR280" s="53"/>
      <c r="AS280" s="55"/>
      <c r="AT280" s="60">
        <f t="shared" si="25"/>
        <v>0</v>
      </c>
      <c r="AU280" s="61"/>
      <c r="AV280" s="62"/>
    </row>
    <row r="281" spans="1:48" ht="15" customHeight="1">
      <c r="A281" s="338" t="s">
        <v>223</v>
      </c>
      <c r="B281" s="262"/>
      <c r="C281" s="262"/>
      <c r="D281" s="262"/>
      <c r="E281" s="262"/>
      <c r="F281" s="262"/>
      <c r="G281" s="262"/>
      <c r="H281" s="263"/>
      <c r="I281" s="263"/>
      <c r="J281" s="263"/>
      <c r="K281" s="263"/>
      <c r="L281" s="50"/>
      <c r="M281" s="50"/>
      <c r="N281" s="50"/>
      <c r="O281" s="50"/>
      <c r="P281" s="106"/>
      <c r="Q281" s="106"/>
      <c r="R281" s="106"/>
      <c r="S281" s="106"/>
      <c r="T281" s="106"/>
      <c r="U281" s="50"/>
      <c r="V281" s="50"/>
      <c r="W281" s="50"/>
      <c r="X281" s="50"/>
      <c r="Y281" s="50"/>
      <c r="Z281" s="47"/>
      <c r="AA281" s="47"/>
      <c r="AB281" s="47"/>
      <c r="AC281" s="47"/>
      <c r="AD281" s="47"/>
      <c r="AE281" s="50"/>
      <c r="AF281" s="50"/>
      <c r="AG281" s="50"/>
      <c r="AH281" s="50"/>
      <c r="AI281" s="50"/>
      <c r="AJ281" s="47"/>
      <c r="AK281" s="47"/>
      <c r="AL281" s="47"/>
      <c r="AM281" s="47"/>
      <c r="AN281" s="47"/>
      <c r="AO281" s="112"/>
      <c r="AP281" s="112"/>
      <c r="AQ281" s="112"/>
      <c r="AR281" s="113"/>
      <c r="AS281" s="18"/>
      <c r="AT281" s="21"/>
      <c r="AU281" s="21"/>
      <c r="AV281" s="21"/>
    </row>
    <row r="282" spans="1:48" ht="15" customHeight="1">
      <c r="A282" s="264" t="s">
        <v>110</v>
      </c>
      <c r="B282" s="263"/>
      <c r="C282" s="263"/>
      <c r="D282" s="263"/>
      <c r="E282" s="263"/>
      <c r="F282" s="263"/>
      <c r="G282" s="265"/>
      <c r="H282" s="264" t="s">
        <v>111</v>
      </c>
      <c r="I282" s="263"/>
      <c r="J282" s="263"/>
      <c r="K282" s="265"/>
      <c r="L282" s="266" t="s">
        <v>112</v>
      </c>
      <c r="M282" s="267"/>
      <c r="N282" s="267"/>
      <c r="O282" s="268"/>
      <c r="P282" s="264" t="s">
        <v>113</v>
      </c>
      <c r="Q282" s="263"/>
      <c r="R282" s="263"/>
      <c r="S282" s="263"/>
      <c r="T282" s="265"/>
      <c r="U282" s="266" t="s">
        <v>114</v>
      </c>
      <c r="V282" s="267"/>
      <c r="W282" s="267"/>
      <c r="X282" s="267"/>
      <c r="Y282" s="268"/>
      <c r="Z282" s="264" t="s">
        <v>115</v>
      </c>
      <c r="AA282" s="263"/>
      <c r="AB282" s="263"/>
      <c r="AC282" s="263"/>
      <c r="AD282" s="265"/>
      <c r="AE282" s="266" t="s">
        <v>116</v>
      </c>
      <c r="AF282" s="267"/>
      <c r="AG282" s="267"/>
      <c r="AH282" s="267"/>
      <c r="AI282" s="268"/>
      <c r="AJ282" s="264" t="s">
        <v>117</v>
      </c>
      <c r="AK282" s="263"/>
      <c r="AL282" s="263"/>
      <c r="AM282" s="263"/>
      <c r="AN282" s="265"/>
      <c r="AO282" s="269" t="s">
        <v>118</v>
      </c>
      <c r="AP282" s="270"/>
      <c r="AQ282" s="270"/>
      <c r="AR282" s="271"/>
      <c r="AS282" s="18"/>
      <c r="AT282" s="21"/>
      <c r="AU282" s="21"/>
      <c r="AV282" s="21"/>
    </row>
    <row r="283" spans="1:48" ht="15" customHeight="1">
      <c r="A283" s="272" t="s">
        <v>221</v>
      </c>
      <c r="B283" s="241"/>
      <c r="C283" s="241"/>
      <c r="D283" s="241"/>
      <c r="E283" s="241"/>
      <c r="F283" s="241"/>
      <c r="G283" s="242"/>
      <c r="H283" s="243">
        <v>0</v>
      </c>
      <c r="I283" s="244"/>
      <c r="J283" s="244"/>
      <c r="K283" s="245"/>
      <c r="L283" s="243" t="s">
        <v>205</v>
      </c>
      <c r="M283" s="244"/>
      <c r="N283" s="244"/>
      <c r="O283" s="245"/>
      <c r="P283" s="117">
        <v>0</v>
      </c>
      <c r="Q283" s="56"/>
      <c r="R283" s="56"/>
      <c r="S283" s="56"/>
      <c r="T283" s="118"/>
      <c r="U283" s="135" t="s">
        <v>205</v>
      </c>
      <c r="V283" s="56"/>
      <c r="W283" s="56"/>
      <c r="X283" s="56"/>
      <c r="Y283" s="118"/>
      <c r="Z283" s="117">
        <v>0</v>
      </c>
      <c r="AA283" s="56"/>
      <c r="AB283" s="56"/>
      <c r="AC283" s="56"/>
      <c r="AD283" s="118"/>
      <c r="AE283" s="117">
        <v>0</v>
      </c>
      <c r="AF283" s="56"/>
      <c r="AG283" s="56"/>
      <c r="AH283" s="56"/>
      <c r="AI283" s="118"/>
      <c r="AJ283" s="117"/>
      <c r="AK283" s="56"/>
      <c r="AL283" s="56"/>
      <c r="AM283" s="56"/>
      <c r="AN283" s="118"/>
      <c r="AO283" s="256">
        <f>SUM(H283:AN283)</f>
        <v>0</v>
      </c>
      <c r="AP283" s="257"/>
      <c r="AQ283" s="257"/>
      <c r="AR283" s="258"/>
      <c r="AS283" s="18"/>
      <c r="AT283" s="21"/>
      <c r="AU283" s="21"/>
      <c r="AV283" s="21"/>
    </row>
    <row r="284" spans="1:48" ht="15" customHeight="1">
      <c r="A284" s="259" t="s">
        <v>220</v>
      </c>
      <c r="B284" s="83"/>
      <c r="C284" s="83"/>
      <c r="D284" s="83"/>
      <c r="E284" s="83"/>
      <c r="F284" s="83"/>
      <c r="G284" s="84"/>
      <c r="H284" s="98" t="s">
        <v>205</v>
      </c>
      <c r="I284" s="99"/>
      <c r="J284" s="99"/>
      <c r="K284" s="100"/>
      <c r="L284" s="98" t="s">
        <v>205</v>
      </c>
      <c r="M284" s="99"/>
      <c r="N284" s="99"/>
      <c r="O284" s="100"/>
      <c r="P284" s="54">
        <v>0</v>
      </c>
      <c r="Q284" s="53"/>
      <c r="R284" s="53"/>
      <c r="S284" s="53"/>
      <c r="T284" s="55"/>
      <c r="U284" s="54">
        <v>0</v>
      </c>
      <c r="V284" s="53"/>
      <c r="W284" s="53"/>
      <c r="X284" s="53"/>
      <c r="Y284" s="55"/>
      <c r="Z284" s="54">
        <v>50</v>
      </c>
      <c r="AA284" s="53"/>
      <c r="AB284" s="53"/>
      <c r="AC284" s="53"/>
      <c r="AD284" s="55"/>
      <c r="AE284" s="54" t="s">
        <v>205</v>
      </c>
      <c r="AF284" s="53"/>
      <c r="AG284" s="53"/>
      <c r="AH284" s="53"/>
      <c r="AI284" s="55"/>
      <c r="AJ284" s="54"/>
      <c r="AK284" s="53"/>
      <c r="AL284" s="53"/>
      <c r="AM284" s="53"/>
      <c r="AN284" s="55"/>
      <c r="AO284" s="60">
        <f>SUM(H284:AN284)</f>
        <v>50</v>
      </c>
      <c r="AP284" s="61"/>
      <c r="AQ284" s="61"/>
      <c r="AR284" s="62"/>
      <c r="AS284" s="18"/>
      <c r="AT284" s="21"/>
      <c r="AU284" s="21"/>
      <c r="AV284" s="21"/>
    </row>
    <row r="285" spans="1:48" ht="15" customHeight="1">
      <c r="A285" s="259" t="s">
        <v>286</v>
      </c>
      <c r="B285" s="83"/>
      <c r="C285" s="83"/>
      <c r="D285" s="83"/>
      <c r="E285" s="83"/>
      <c r="F285" s="83"/>
      <c r="G285" s="84"/>
      <c r="H285" s="98" t="s">
        <v>205</v>
      </c>
      <c r="I285" s="99"/>
      <c r="J285" s="99"/>
      <c r="K285" s="100"/>
      <c r="L285" s="98" t="s">
        <v>205</v>
      </c>
      <c r="M285" s="99"/>
      <c r="N285" s="99"/>
      <c r="O285" s="100"/>
      <c r="P285" s="64" t="s">
        <v>205</v>
      </c>
      <c r="Q285" s="53"/>
      <c r="R285" s="53"/>
      <c r="S285" s="53"/>
      <c r="T285" s="55"/>
      <c r="U285" s="64" t="s">
        <v>205</v>
      </c>
      <c r="V285" s="53"/>
      <c r="W285" s="53"/>
      <c r="X285" s="53"/>
      <c r="Y285" s="55"/>
      <c r="Z285" s="54">
        <v>0</v>
      </c>
      <c r="AA285" s="53"/>
      <c r="AB285" s="53"/>
      <c r="AC285" s="53"/>
      <c r="AD285" s="55"/>
      <c r="AE285" s="54" t="s">
        <v>205</v>
      </c>
      <c r="AF285" s="53"/>
      <c r="AG285" s="53"/>
      <c r="AH285" s="53"/>
      <c r="AI285" s="55"/>
      <c r="AJ285" s="54"/>
      <c r="AK285" s="53"/>
      <c r="AL285" s="53"/>
      <c r="AM285" s="53"/>
      <c r="AN285" s="55"/>
      <c r="AO285" s="60">
        <f>SUM(H285:AN285)</f>
        <v>0</v>
      </c>
      <c r="AP285" s="61"/>
      <c r="AQ285" s="61"/>
      <c r="AR285" s="62"/>
      <c r="AS285" s="18"/>
      <c r="AT285" s="21"/>
      <c r="AU285" s="21"/>
      <c r="AV285" s="21"/>
    </row>
    <row r="286" spans="1:48" ht="15" customHeight="1">
      <c r="A286" s="338" t="s">
        <v>224</v>
      </c>
      <c r="B286" s="262"/>
      <c r="C286" s="262"/>
      <c r="D286" s="262"/>
      <c r="E286" s="262"/>
      <c r="F286" s="262"/>
      <c r="G286" s="262"/>
      <c r="H286" s="263" t="s">
        <v>109</v>
      </c>
      <c r="I286" s="263"/>
      <c r="J286" s="263"/>
      <c r="K286" s="263"/>
      <c r="L286" s="50"/>
      <c r="M286" s="50"/>
      <c r="N286" s="50"/>
      <c r="O286" s="50"/>
      <c r="P286" s="106"/>
      <c r="Q286" s="106"/>
      <c r="R286" s="106"/>
      <c r="S286" s="106"/>
      <c r="T286" s="106"/>
      <c r="U286" s="50"/>
      <c r="V286" s="50"/>
      <c r="W286" s="50"/>
      <c r="X286" s="50"/>
      <c r="Y286" s="50"/>
      <c r="Z286" s="47"/>
      <c r="AA286" s="47"/>
      <c r="AB286" s="47"/>
      <c r="AC286" s="47"/>
      <c r="AD286" s="47"/>
      <c r="AE286" s="50"/>
      <c r="AF286" s="50"/>
      <c r="AG286" s="50"/>
      <c r="AH286" s="50"/>
      <c r="AI286" s="50"/>
      <c r="AJ286" s="47"/>
      <c r="AK286" s="47"/>
      <c r="AL286" s="47"/>
      <c r="AM286" s="47"/>
      <c r="AN286" s="47"/>
      <c r="AO286" s="112"/>
      <c r="AP286" s="112"/>
      <c r="AQ286" s="112"/>
      <c r="AR286" s="113"/>
      <c r="AS286" s="18"/>
      <c r="AT286" s="21"/>
      <c r="AU286" s="21"/>
      <c r="AV286" s="21"/>
    </row>
    <row r="287" spans="1:48" ht="15" customHeight="1">
      <c r="A287" s="264" t="s">
        <v>110</v>
      </c>
      <c r="B287" s="263"/>
      <c r="C287" s="263"/>
      <c r="D287" s="263"/>
      <c r="E287" s="263"/>
      <c r="F287" s="263"/>
      <c r="G287" s="265"/>
      <c r="H287" s="264" t="s">
        <v>111</v>
      </c>
      <c r="I287" s="263"/>
      <c r="J287" s="263"/>
      <c r="K287" s="265"/>
      <c r="L287" s="266" t="s">
        <v>112</v>
      </c>
      <c r="M287" s="267"/>
      <c r="N287" s="267"/>
      <c r="O287" s="268"/>
      <c r="P287" s="264" t="s">
        <v>113</v>
      </c>
      <c r="Q287" s="263"/>
      <c r="R287" s="263"/>
      <c r="S287" s="263"/>
      <c r="T287" s="265"/>
      <c r="U287" s="266" t="s">
        <v>114</v>
      </c>
      <c r="V287" s="267"/>
      <c r="W287" s="267"/>
      <c r="X287" s="267"/>
      <c r="Y287" s="268"/>
      <c r="Z287" s="264" t="s">
        <v>115</v>
      </c>
      <c r="AA287" s="263"/>
      <c r="AB287" s="263"/>
      <c r="AC287" s="263"/>
      <c r="AD287" s="265"/>
      <c r="AE287" s="266" t="s">
        <v>116</v>
      </c>
      <c r="AF287" s="267"/>
      <c r="AG287" s="267"/>
      <c r="AH287" s="267"/>
      <c r="AI287" s="268"/>
      <c r="AJ287" s="264" t="s">
        <v>117</v>
      </c>
      <c r="AK287" s="263"/>
      <c r="AL287" s="263"/>
      <c r="AM287" s="263"/>
      <c r="AN287" s="265"/>
      <c r="AO287" s="269" t="s">
        <v>118</v>
      </c>
      <c r="AP287" s="270"/>
      <c r="AQ287" s="270"/>
      <c r="AR287" s="271"/>
      <c r="AS287" s="18"/>
      <c r="AT287" s="21"/>
      <c r="AU287" s="21"/>
      <c r="AV287" s="21"/>
    </row>
    <row r="288" spans="1:48" ht="15" customHeight="1">
      <c r="A288" s="259" t="s">
        <v>225</v>
      </c>
      <c r="B288" s="83"/>
      <c r="C288" s="83"/>
      <c r="D288" s="83"/>
      <c r="E288" s="83"/>
      <c r="F288" s="83"/>
      <c r="G288" s="84"/>
      <c r="H288" s="98"/>
      <c r="I288" s="99"/>
      <c r="J288" s="99"/>
      <c r="K288" s="100"/>
      <c r="L288" s="98"/>
      <c r="M288" s="99"/>
      <c r="N288" s="99"/>
      <c r="O288" s="100"/>
      <c r="P288" s="54">
        <v>0</v>
      </c>
      <c r="Q288" s="53"/>
      <c r="R288" s="53"/>
      <c r="S288" s="53"/>
      <c r="T288" s="55"/>
      <c r="U288" s="64" t="s">
        <v>205</v>
      </c>
      <c r="V288" s="53"/>
      <c r="W288" s="53"/>
      <c r="X288" s="53"/>
      <c r="Y288" s="55"/>
      <c r="Z288" s="64" t="s">
        <v>205</v>
      </c>
      <c r="AA288" s="53"/>
      <c r="AB288" s="53"/>
      <c r="AC288" s="53"/>
      <c r="AD288" s="55"/>
      <c r="AE288" s="54" t="s">
        <v>205</v>
      </c>
      <c r="AF288" s="53"/>
      <c r="AG288" s="53"/>
      <c r="AH288" s="53"/>
      <c r="AI288" s="55"/>
      <c r="AJ288" s="54"/>
      <c r="AK288" s="53"/>
      <c r="AL288" s="53"/>
      <c r="AM288" s="53"/>
      <c r="AN288" s="55"/>
      <c r="AO288" s="60">
        <f>SUM(H288:AN288)</f>
        <v>0</v>
      </c>
      <c r="AP288" s="61"/>
      <c r="AQ288" s="61"/>
      <c r="AR288" s="62"/>
      <c r="AS288" s="18"/>
      <c r="AT288" s="21"/>
      <c r="AU288" s="21"/>
      <c r="AV288" s="21"/>
    </row>
    <row r="289" spans="1:48" ht="15" customHeight="1">
      <c r="A289" s="272" t="s">
        <v>226</v>
      </c>
      <c r="B289" s="241"/>
      <c r="C289" s="241"/>
      <c r="D289" s="241"/>
      <c r="E289" s="241"/>
      <c r="F289" s="241"/>
      <c r="G289" s="242"/>
      <c r="H289" s="243"/>
      <c r="I289" s="244"/>
      <c r="J289" s="244"/>
      <c r="K289" s="245"/>
      <c r="L289" s="243"/>
      <c r="M289" s="244"/>
      <c r="N289" s="244"/>
      <c r="O289" s="245"/>
      <c r="P289" s="117">
        <v>0</v>
      </c>
      <c r="Q289" s="56"/>
      <c r="R289" s="56"/>
      <c r="S289" s="56"/>
      <c r="T289" s="118"/>
      <c r="U289" s="117">
        <v>50</v>
      </c>
      <c r="V289" s="56"/>
      <c r="W289" s="56"/>
      <c r="X289" s="56"/>
      <c r="Y289" s="118"/>
      <c r="Z289" s="117">
        <v>0</v>
      </c>
      <c r="AA289" s="56"/>
      <c r="AB289" s="56"/>
      <c r="AC289" s="56"/>
      <c r="AD289" s="118"/>
      <c r="AE289" s="117">
        <v>0</v>
      </c>
      <c r="AF289" s="56"/>
      <c r="AG289" s="56"/>
      <c r="AH289" s="56"/>
      <c r="AI289" s="118"/>
      <c r="AJ289" s="117"/>
      <c r="AK289" s="56"/>
      <c r="AL289" s="56"/>
      <c r="AM289" s="56"/>
      <c r="AN289" s="118"/>
      <c r="AO289" s="256">
        <f>SUM(H289:AN289)</f>
        <v>50</v>
      </c>
      <c r="AP289" s="257"/>
      <c r="AQ289" s="257"/>
      <c r="AR289" s="258"/>
      <c r="AS289" s="18"/>
      <c r="AT289" s="21"/>
      <c r="AU289" s="21"/>
      <c r="AV289" s="21"/>
    </row>
    <row r="290" spans="1:48" ht="15" customHeight="1">
      <c r="A290" s="344"/>
      <c r="B290" s="345"/>
      <c r="C290" s="345"/>
      <c r="D290" s="345"/>
      <c r="E290" s="345"/>
      <c r="F290" s="345"/>
      <c r="G290" s="346"/>
      <c r="H290" s="347"/>
      <c r="I290" s="348"/>
      <c r="J290" s="348"/>
      <c r="K290" s="349"/>
      <c r="L290" s="350"/>
      <c r="M290" s="351"/>
      <c r="N290" s="351"/>
      <c r="O290" s="352"/>
      <c r="P290" s="46"/>
      <c r="Q290" s="47"/>
      <c r="R290" s="47"/>
      <c r="S290" s="47"/>
      <c r="T290" s="48"/>
      <c r="U290" s="49"/>
      <c r="V290" s="50"/>
      <c r="W290" s="50"/>
      <c r="X290" s="50"/>
      <c r="Y290" s="51"/>
      <c r="Z290" s="46"/>
      <c r="AA290" s="47"/>
      <c r="AB290" s="47"/>
      <c r="AC290" s="47"/>
      <c r="AD290" s="48"/>
      <c r="AE290" s="49"/>
      <c r="AF290" s="50"/>
      <c r="AG290" s="50"/>
      <c r="AH290" s="50"/>
      <c r="AI290" s="51"/>
      <c r="AJ290" s="46"/>
      <c r="AK290" s="47"/>
      <c r="AL290" s="47"/>
      <c r="AM290" s="47"/>
      <c r="AN290" s="48"/>
      <c r="AO290" s="341"/>
      <c r="AP290" s="342"/>
      <c r="AQ290" s="342"/>
      <c r="AR290" s="343"/>
      <c r="AS290" s="18"/>
      <c r="AT290" s="21"/>
      <c r="AU290" s="21"/>
      <c r="AV290" s="21"/>
    </row>
    <row r="291" spans="1:48" ht="15" customHeight="1">
      <c r="A291" s="14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6"/>
      <c r="O291" s="16"/>
      <c r="P291" s="16"/>
      <c r="Q291" s="16"/>
      <c r="R291" s="16"/>
      <c r="S291" s="16"/>
      <c r="T291" s="1"/>
      <c r="U291" s="1"/>
      <c r="V291" s="1"/>
      <c r="W291" s="1"/>
      <c r="X291" s="1"/>
      <c r="Y291" s="2"/>
      <c r="Z291" s="2"/>
      <c r="AA291" s="2"/>
      <c r="AB291" s="2"/>
      <c r="AC291" s="2"/>
      <c r="AD291" s="2"/>
      <c r="AE291" s="1"/>
      <c r="AF291" s="1"/>
      <c r="AG291" s="1"/>
      <c r="AH291" s="1"/>
      <c r="AI291" s="1"/>
      <c r="AJ291" s="2"/>
      <c r="AK291" s="2"/>
      <c r="AL291" s="2"/>
      <c r="AM291" s="2"/>
      <c r="AN291" s="2"/>
      <c r="AO291" s="2"/>
      <c r="AP291" s="1"/>
      <c r="AQ291" s="1"/>
      <c r="AR291" s="1"/>
      <c r="AS291" s="18"/>
      <c r="AT291" s="21"/>
      <c r="AU291" s="21"/>
      <c r="AV291" s="21"/>
    </row>
    <row r="292" spans="1:48" ht="15" customHeight="1">
      <c r="A292" s="261" t="s">
        <v>108</v>
      </c>
      <c r="B292" s="262"/>
      <c r="C292" s="262"/>
      <c r="D292" s="262"/>
      <c r="E292" s="262"/>
      <c r="F292" s="262"/>
      <c r="G292" s="262"/>
      <c r="H292" s="263" t="s">
        <v>109</v>
      </c>
      <c r="I292" s="263"/>
      <c r="J292" s="263"/>
      <c r="K292" s="263"/>
      <c r="L292" s="50"/>
      <c r="M292" s="50"/>
      <c r="N292" s="50"/>
      <c r="O292" s="50"/>
      <c r="P292" s="106"/>
      <c r="Q292" s="106"/>
      <c r="R292" s="106"/>
      <c r="S292" s="106"/>
      <c r="T292" s="106"/>
      <c r="U292" s="50"/>
      <c r="V292" s="50"/>
      <c r="W292" s="50"/>
      <c r="X292" s="50"/>
      <c r="Y292" s="50"/>
      <c r="Z292" s="47"/>
      <c r="AA292" s="47"/>
      <c r="AB292" s="47"/>
      <c r="AC292" s="47"/>
      <c r="AD292" s="47"/>
      <c r="AE292" s="50"/>
      <c r="AF292" s="50"/>
      <c r="AG292" s="50"/>
      <c r="AH292" s="50"/>
      <c r="AI292" s="50"/>
      <c r="AJ292" s="47"/>
      <c r="AK292" s="47"/>
      <c r="AL292" s="47"/>
      <c r="AM292" s="47"/>
      <c r="AN292" s="47"/>
      <c r="AO292" s="112"/>
      <c r="AP292" s="112"/>
      <c r="AQ292" s="112"/>
      <c r="AR292" s="113"/>
    </row>
    <row r="293" spans="1:48" ht="15" customHeight="1">
      <c r="A293" s="264" t="s">
        <v>110</v>
      </c>
      <c r="B293" s="263"/>
      <c r="C293" s="263"/>
      <c r="D293" s="263"/>
      <c r="E293" s="263"/>
      <c r="F293" s="263"/>
      <c r="G293" s="265"/>
      <c r="H293" s="264" t="s">
        <v>111</v>
      </c>
      <c r="I293" s="263"/>
      <c r="J293" s="263"/>
      <c r="K293" s="265"/>
      <c r="L293" s="266" t="s">
        <v>112</v>
      </c>
      <c r="M293" s="267"/>
      <c r="N293" s="267"/>
      <c r="O293" s="268"/>
      <c r="P293" s="264" t="s">
        <v>113</v>
      </c>
      <c r="Q293" s="263"/>
      <c r="R293" s="263"/>
      <c r="S293" s="263"/>
      <c r="T293" s="265"/>
      <c r="U293" s="266" t="s">
        <v>114</v>
      </c>
      <c r="V293" s="267"/>
      <c r="W293" s="267"/>
      <c r="X293" s="267"/>
      <c r="Y293" s="268"/>
      <c r="Z293" s="264" t="s">
        <v>115</v>
      </c>
      <c r="AA293" s="263"/>
      <c r="AB293" s="263"/>
      <c r="AC293" s="263"/>
      <c r="AD293" s="265"/>
      <c r="AE293" s="266" t="s">
        <v>116</v>
      </c>
      <c r="AF293" s="267"/>
      <c r="AG293" s="267"/>
      <c r="AH293" s="267"/>
      <c r="AI293" s="268"/>
      <c r="AJ293" s="264" t="s">
        <v>117</v>
      </c>
      <c r="AK293" s="263"/>
      <c r="AL293" s="263"/>
      <c r="AM293" s="263"/>
      <c r="AN293" s="265"/>
      <c r="AO293" s="269" t="s">
        <v>118</v>
      </c>
      <c r="AP293" s="270"/>
      <c r="AQ293" s="270"/>
      <c r="AR293" s="271"/>
    </row>
    <row r="294" spans="1:48" ht="15" customHeight="1">
      <c r="A294" s="240" t="s">
        <v>101</v>
      </c>
      <c r="B294" s="241"/>
      <c r="C294" s="241"/>
      <c r="D294" s="241"/>
      <c r="E294" s="241"/>
      <c r="F294" s="241"/>
      <c r="G294" s="242"/>
      <c r="H294" s="243">
        <v>50</v>
      </c>
      <c r="I294" s="244"/>
      <c r="J294" s="244"/>
      <c r="K294" s="245"/>
      <c r="L294" s="243">
        <v>50</v>
      </c>
      <c r="M294" s="244"/>
      <c r="N294" s="244"/>
      <c r="O294" s="245"/>
      <c r="P294" s="117">
        <v>50</v>
      </c>
      <c r="Q294" s="56"/>
      <c r="R294" s="56"/>
      <c r="S294" s="56"/>
      <c r="T294" s="118"/>
      <c r="U294" s="117">
        <v>50</v>
      </c>
      <c r="V294" s="56"/>
      <c r="W294" s="56"/>
      <c r="X294" s="56"/>
      <c r="Y294" s="118"/>
      <c r="Z294" s="117">
        <v>45</v>
      </c>
      <c r="AA294" s="56"/>
      <c r="AB294" s="56"/>
      <c r="AC294" s="56"/>
      <c r="AD294" s="118"/>
      <c r="AE294" s="117">
        <v>50</v>
      </c>
      <c r="AF294" s="56"/>
      <c r="AG294" s="56"/>
      <c r="AH294" s="56"/>
      <c r="AI294" s="118"/>
      <c r="AJ294" s="117"/>
      <c r="AK294" s="56"/>
      <c r="AL294" s="56"/>
      <c r="AM294" s="56"/>
      <c r="AN294" s="118"/>
      <c r="AO294" s="256">
        <f>SUM(H294:AN294)</f>
        <v>295</v>
      </c>
      <c r="AP294" s="257"/>
      <c r="AQ294" s="257"/>
      <c r="AR294" s="258"/>
    </row>
    <row r="295" spans="1:48" ht="15" customHeight="1">
      <c r="A295" s="82" t="s">
        <v>98</v>
      </c>
      <c r="B295" s="83"/>
      <c r="C295" s="83"/>
      <c r="D295" s="83"/>
      <c r="E295" s="83"/>
      <c r="F295" s="83"/>
      <c r="G295" s="84"/>
      <c r="H295" s="98">
        <v>45</v>
      </c>
      <c r="I295" s="99"/>
      <c r="J295" s="99"/>
      <c r="K295" s="100"/>
      <c r="L295" s="98">
        <v>45</v>
      </c>
      <c r="M295" s="99"/>
      <c r="N295" s="99"/>
      <c r="O295" s="100"/>
      <c r="P295" s="54" t="s">
        <v>205</v>
      </c>
      <c r="Q295" s="53"/>
      <c r="R295" s="53"/>
      <c r="S295" s="53"/>
      <c r="T295" s="55"/>
      <c r="U295" s="64" t="s">
        <v>205</v>
      </c>
      <c r="V295" s="53"/>
      <c r="W295" s="53"/>
      <c r="X295" s="53"/>
      <c r="Y295" s="55"/>
      <c r="Z295" s="64" t="s">
        <v>205</v>
      </c>
      <c r="AA295" s="53"/>
      <c r="AB295" s="53"/>
      <c r="AC295" s="53"/>
      <c r="AD295" s="55"/>
      <c r="AE295" s="54" t="s">
        <v>205</v>
      </c>
      <c r="AF295" s="53"/>
      <c r="AG295" s="53"/>
      <c r="AH295" s="53"/>
      <c r="AI295" s="55"/>
      <c r="AJ295" s="54"/>
      <c r="AK295" s="53"/>
      <c r="AL295" s="53"/>
      <c r="AM295" s="53"/>
      <c r="AN295" s="55"/>
      <c r="AO295" s="60">
        <f t="shared" ref="AO295:AO298" si="26">SUM(H295:AN295)</f>
        <v>90</v>
      </c>
      <c r="AP295" s="61"/>
      <c r="AQ295" s="61"/>
      <c r="AR295" s="62"/>
    </row>
    <row r="296" spans="1:48" ht="15" customHeight="1">
      <c r="A296" s="240" t="s">
        <v>119</v>
      </c>
      <c r="B296" s="241"/>
      <c r="C296" s="241"/>
      <c r="D296" s="241"/>
      <c r="E296" s="241"/>
      <c r="F296" s="241"/>
      <c r="G296" s="242"/>
      <c r="H296" s="243">
        <v>40</v>
      </c>
      <c r="I296" s="244"/>
      <c r="J296" s="244"/>
      <c r="K296" s="245"/>
      <c r="L296" s="243">
        <v>40</v>
      </c>
      <c r="M296" s="244"/>
      <c r="N296" s="244"/>
      <c r="O296" s="245"/>
      <c r="P296" s="117">
        <v>40</v>
      </c>
      <c r="Q296" s="56"/>
      <c r="R296" s="56"/>
      <c r="S296" s="56"/>
      <c r="T296" s="118"/>
      <c r="U296" s="117">
        <v>45</v>
      </c>
      <c r="V296" s="56"/>
      <c r="W296" s="56"/>
      <c r="X296" s="56"/>
      <c r="Y296" s="118"/>
      <c r="Z296" s="117">
        <v>0</v>
      </c>
      <c r="AA296" s="56"/>
      <c r="AB296" s="56"/>
      <c r="AC296" s="56"/>
      <c r="AD296" s="118"/>
      <c r="AE296" s="117">
        <v>45</v>
      </c>
      <c r="AF296" s="56"/>
      <c r="AG296" s="56"/>
      <c r="AH296" s="56"/>
      <c r="AI296" s="118"/>
      <c r="AJ296" s="117"/>
      <c r="AK296" s="56"/>
      <c r="AL296" s="56"/>
      <c r="AM296" s="56"/>
      <c r="AN296" s="118"/>
      <c r="AO296" s="256">
        <f t="shared" si="26"/>
        <v>210</v>
      </c>
      <c r="AP296" s="257"/>
      <c r="AQ296" s="257"/>
      <c r="AR296" s="258"/>
    </row>
    <row r="297" spans="1:48" ht="15" customHeight="1">
      <c r="A297" s="240" t="s">
        <v>105</v>
      </c>
      <c r="B297" s="241"/>
      <c r="C297" s="241"/>
      <c r="D297" s="241"/>
      <c r="E297" s="241"/>
      <c r="F297" s="241"/>
      <c r="G297" s="242"/>
      <c r="H297" s="243">
        <v>0</v>
      </c>
      <c r="I297" s="244"/>
      <c r="J297" s="244"/>
      <c r="K297" s="245"/>
      <c r="L297" s="243">
        <v>0</v>
      </c>
      <c r="M297" s="244"/>
      <c r="N297" s="244"/>
      <c r="O297" s="245"/>
      <c r="P297" s="117" t="s">
        <v>205</v>
      </c>
      <c r="Q297" s="56"/>
      <c r="R297" s="56"/>
      <c r="S297" s="56"/>
      <c r="T297" s="118"/>
      <c r="U297" s="117">
        <v>40</v>
      </c>
      <c r="V297" s="56"/>
      <c r="W297" s="56"/>
      <c r="X297" s="56"/>
      <c r="Y297" s="118"/>
      <c r="Z297" s="135" t="s">
        <v>205</v>
      </c>
      <c r="AA297" s="56"/>
      <c r="AB297" s="56"/>
      <c r="AC297" s="56"/>
      <c r="AD297" s="118"/>
      <c r="AE297" s="117">
        <v>35</v>
      </c>
      <c r="AF297" s="56"/>
      <c r="AG297" s="56"/>
      <c r="AH297" s="56"/>
      <c r="AI297" s="118"/>
      <c r="AJ297" s="117"/>
      <c r="AK297" s="56"/>
      <c r="AL297" s="56"/>
      <c r="AM297" s="56"/>
      <c r="AN297" s="118"/>
      <c r="AO297" s="256">
        <f t="shared" si="26"/>
        <v>75</v>
      </c>
      <c r="AP297" s="257"/>
      <c r="AQ297" s="257"/>
      <c r="AR297" s="258"/>
    </row>
    <row r="298" spans="1:48" ht="15" customHeight="1">
      <c r="A298" s="272" t="s">
        <v>221</v>
      </c>
      <c r="B298" s="241"/>
      <c r="C298" s="241"/>
      <c r="D298" s="241"/>
      <c r="E298" s="241"/>
      <c r="F298" s="241"/>
      <c r="G298" s="242"/>
      <c r="H298" s="243">
        <v>0</v>
      </c>
      <c r="I298" s="244"/>
      <c r="J298" s="244"/>
      <c r="K298" s="245"/>
      <c r="L298" s="240" t="s">
        <v>84</v>
      </c>
      <c r="M298" s="241"/>
      <c r="N298" s="241"/>
      <c r="O298" s="242"/>
      <c r="P298" s="117">
        <v>45</v>
      </c>
      <c r="Q298" s="56"/>
      <c r="R298" s="56"/>
      <c r="S298" s="56"/>
      <c r="T298" s="118"/>
      <c r="U298" s="135" t="s">
        <v>205</v>
      </c>
      <c r="V298" s="56"/>
      <c r="W298" s="56"/>
      <c r="X298" s="56"/>
      <c r="Y298" s="118"/>
      <c r="Z298" s="117">
        <v>50</v>
      </c>
      <c r="AA298" s="56"/>
      <c r="AB298" s="56"/>
      <c r="AC298" s="56"/>
      <c r="AD298" s="118"/>
      <c r="AE298" s="117">
        <v>40</v>
      </c>
      <c r="AF298" s="56"/>
      <c r="AG298" s="56"/>
      <c r="AH298" s="56"/>
      <c r="AI298" s="118"/>
      <c r="AJ298" s="117"/>
      <c r="AK298" s="56"/>
      <c r="AL298" s="56"/>
      <c r="AM298" s="56"/>
      <c r="AN298" s="118"/>
      <c r="AO298" s="256">
        <f t="shared" si="26"/>
        <v>135</v>
      </c>
      <c r="AP298" s="257"/>
      <c r="AQ298" s="257"/>
      <c r="AR298" s="258"/>
    </row>
    <row r="299" spans="1:48" ht="15" customHeight="1">
      <c r="A299" s="64" t="s">
        <v>231</v>
      </c>
      <c r="B299" s="53"/>
      <c r="C299" s="53"/>
      <c r="D299" s="53"/>
      <c r="E299" s="53"/>
      <c r="F299" s="53"/>
      <c r="G299" s="55"/>
      <c r="H299" s="64" t="s">
        <v>205</v>
      </c>
      <c r="I299" s="53"/>
      <c r="J299" s="53"/>
      <c r="K299" s="55"/>
      <c r="L299" s="64" t="s">
        <v>205</v>
      </c>
      <c r="M299" s="53"/>
      <c r="N299" s="53"/>
      <c r="O299" s="55"/>
      <c r="P299" s="64" t="s">
        <v>205</v>
      </c>
      <c r="Q299" s="53"/>
      <c r="R299" s="53"/>
      <c r="S299" s="53"/>
      <c r="T299" s="55"/>
      <c r="U299" s="64" t="s">
        <v>205</v>
      </c>
      <c r="V299" s="53"/>
      <c r="W299" s="53"/>
      <c r="X299" s="53"/>
      <c r="Y299" s="55"/>
      <c r="Z299" s="54">
        <v>0</v>
      </c>
      <c r="AA299" s="53"/>
      <c r="AB299" s="53"/>
      <c r="AC299" s="53"/>
      <c r="AD299" s="55"/>
      <c r="AE299" s="54" t="s">
        <v>205</v>
      </c>
      <c r="AF299" s="53"/>
      <c r="AG299" s="53"/>
      <c r="AH299" s="53"/>
      <c r="AI299" s="55"/>
      <c r="AJ299" s="54"/>
      <c r="AK299" s="53"/>
      <c r="AL299" s="53"/>
      <c r="AM299" s="53"/>
      <c r="AN299" s="55"/>
      <c r="AO299" s="60">
        <f t="shared" ref="AO299" si="27">SUM(H299:AN299)</f>
        <v>0</v>
      </c>
      <c r="AP299" s="61"/>
      <c r="AQ299" s="61"/>
      <c r="AR299" s="62"/>
    </row>
    <row r="300" spans="1:48" ht="15" customHeight="1">
      <c r="A300" s="46"/>
      <c r="B300" s="47"/>
      <c r="C300" s="47"/>
      <c r="D300" s="47"/>
      <c r="E300" s="47"/>
      <c r="F300" s="47"/>
      <c r="G300" s="48"/>
      <c r="H300" s="46"/>
      <c r="I300" s="47"/>
      <c r="J300" s="47"/>
      <c r="K300" s="47"/>
      <c r="L300" s="172"/>
      <c r="M300" s="172"/>
      <c r="N300" s="172"/>
      <c r="O300" s="172"/>
      <c r="P300" s="47"/>
      <c r="Q300" s="47"/>
      <c r="R300" s="47"/>
      <c r="S300" s="47"/>
      <c r="T300" s="47"/>
      <c r="U300" s="172"/>
      <c r="V300" s="172"/>
      <c r="W300" s="172"/>
      <c r="X300" s="172"/>
      <c r="Y300" s="172"/>
      <c r="Z300" s="47"/>
      <c r="AA300" s="47"/>
      <c r="AB300" s="47"/>
      <c r="AC300" s="47"/>
      <c r="AD300" s="47"/>
      <c r="AE300" s="172"/>
      <c r="AF300" s="172"/>
      <c r="AG300" s="172"/>
      <c r="AH300" s="172"/>
      <c r="AI300" s="172"/>
      <c r="AJ300" s="47"/>
      <c r="AK300" s="47"/>
      <c r="AL300" s="47"/>
      <c r="AM300" s="47"/>
      <c r="AN300" s="47"/>
      <c r="AO300" s="174"/>
      <c r="AP300" s="174"/>
      <c r="AQ300" s="174"/>
      <c r="AR300" s="175"/>
    </row>
    <row r="301" spans="1:48" ht="15" customHeight="1">
      <c r="A301" s="170"/>
      <c r="B301" s="195"/>
      <c r="C301" s="195"/>
      <c r="D301" s="195"/>
      <c r="E301" s="195"/>
      <c r="F301" s="195"/>
      <c r="G301" s="171"/>
      <c r="H301" s="170"/>
      <c r="I301" s="195"/>
      <c r="J301" s="195"/>
      <c r="K301" s="195"/>
      <c r="L301" s="230"/>
      <c r="M301" s="230"/>
      <c r="N301" s="230"/>
      <c r="O301" s="230"/>
      <c r="P301" s="195"/>
      <c r="Q301" s="195"/>
      <c r="R301" s="195"/>
      <c r="S301" s="195"/>
      <c r="T301" s="195"/>
      <c r="U301" s="230"/>
      <c r="V301" s="230"/>
      <c r="W301" s="230"/>
      <c r="X301" s="230"/>
      <c r="Y301" s="230"/>
      <c r="Z301" s="47"/>
      <c r="AA301" s="47"/>
      <c r="AB301" s="47"/>
      <c r="AC301" s="47"/>
      <c r="AD301" s="47"/>
      <c r="AE301" s="230"/>
      <c r="AF301" s="230"/>
      <c r="AG301" s="230"/>
      <c r="AH301" s="230"/>
      <c r="AI301" s="230"/>
      <c r="AJ301" s="47"/>
      <c r="AK301" s="47"/>
      <c r="AL301" s="47"/>
      <c r="AM301" s="47"/>
      <c r="AN301" s="47"/>
      <c r="AO301" s="273"/>
      <c r="AP301" s="273"/>
      <c r="AQ301" s="273"/>
      <c r="AR301" s="274"/>
    </row>
    <row r="302" spans="1:48" ht="15" customHeight="1">
      <c r="A302" s="275" t="s">
        <v>120</v>
      </c>
      <c r="B302" s="276"/>
      <c r="C302" s="276"/>
      <c r="D302" s="276"/>
      <c r="E302" s="276"/>
      <c r="F302" s="276"/>
      <c r="G302" s="276"/>
      <c r="H302" s="127"/>
      <c r="I302" s="127"/>
      <c r="J302" s="127"/>
      <c r="K302" s="127"/>
      <c r="L302" s="173"/>
      <c r="M302" s="173"/>
      <c r="N302" s="173"/>
      <c r="O302" s="173"/>
      <c r="P302" s="127"/>
      <c r="Q302" s="127"/>
      <c r="R302" s="127"/>
      <c r="S302" s="127"/>
      <c r="T302" s="127"/>
      <c r="U302" s="173"/>
      <c r="V302" s="173"/>
      <c r="W302" s="173"/>
      <c r="X302" s="173"/>
      <c r="Y302" s="173"/>
      <c r="Z302" s="47"/>
      <c r="AA302" s="47"/>
      <c r="AB302" s="47"/>
      <c r="AC302" s="47"/>
      <c r="AD302" s="47"/>
      <c r="AE302" s="173"/>
      <c r="AF302" s="173"/>
      <c r="AG302" s="173"/>
      <c r="AH302" s="173"/>
      <c r="AI302" s="173"/>
      <c r="AJ302" s="47"/>
      <c r="AK302" s="47"/>
      <c r="AL302" s="47"/>
      <c r="AM302" s="47"/>
      <c r="AN302" s="47"/>
      <c r="AO302" s="176"/>
      <c r="AP302" s="176"/>
      <c r="AQ302" s="176"/>
      <c r="AR302" s="177"/>
    </row>
    <row r="303" spans="1:48" ht="15" customHeight="1">
      <c r="A303" s="264" t="s">
        <v>110</v>
      </c>
      <c r="B303" s="263"/>
      <c r="C303" s="263"/>
      <c r="D303" s="263"/>
      <c r="E303" s="263"/>
      <c r="F303" s="263"/>
      <c r="G303" s="265"/>
      <c r="H303" s="264" t="s">
        <v>111</v>
      </c>
      <c r="I303" s="263"/>
      <c r="J303" s="263"/>
      <c r="K303" s="265"/>
      <c r="L303" s="266" t="s">
        <v>112</v>
      </c>
      <c r="M303" s="267"/>
      <c r="N303" s="267"/>
      <c r="O303" s="268"/>
      <c r="P303" s="264" t="s">
        <v>113</v>
      </c>
      <c r="Q303" s="263"/>
      <c r="R303" s="263"/>
      <c r="S303" s="263"/>
      <c r="T303" s="265"/>
      <c r="U303" s="266" t="s">
        <v>114</v>
      </c>
      <c r="V303" s="267"/>
      <c r="W303" s="267"/>
      <c r="X303" s="267"/>
      <c r="Y303" s="268"/>
      <c r="Z303" s="264" t="s">
        <v>115</v>
      </c>
      <c r="AA303" s="263"/>
      <c r="AB303" s="263"/>
      <c r="AC303" s="263"/>
      <c r="AD303" s="265"/>
      <c r="AE303" s="266" t="s">
        <v>116</v>
      </c>
      <c r="AF303" s="267"/>
      <c r="AG303" s="267"/>
      <c r="AH303" s="267"/>
      <c r="AI303" s="268"/>
      <c r="AJ303" s="264" t="s">
        <v>117</v>
      </c>
      <c r="AK303" s="263"/>
      <c r="AL303" s="263"/>
      <c r="AM303" s="263"/>
      <c r="AN303" s="265"/>
      <c r="AO303" s="269" t="s">
        <v>118</v>
      </c>
      <c r="AP303" s="270"/>
      <c r="AQ303" s="270"/>
      <c r="AR303" s="271"/>
    </row>
    <row r="304" spans="1:48" ht="15" customHeight="1">
      <c r="A304" s="240" t="s">
        <v>97</v>
      </c>
      <c r="B304" s="241"/>
      <c r="C304" s="241"/>
      <c r="D304" s="241"/>
      <c r="E304" s="241"/>
      <c r="F304" s="241"/>
      <c r="G304" s="242"/>
      <c r="H304" s="243">
        <v>50</v>
      </c>
      <c r="I304" s="244"/>
      <c r="J304" s="244"/>
      <c r="K304" s="245"/>
      <c r="L304" s="240" t="s">
        <v>84</v>
      </c>
      <c r="M304" s="241"/>
      <c r="N304" s="241"/>
      <c r="O304" s="242"/>
      <c r="P304" s="117">
        <v>50</v>
      </c>
      <c r="Q304" s="56"/>
      <c r="R304" s="56"/>
      <c r="S304" s="56"/>
      <c r="T304" s="118"/>
      <c r="U304" s="135" t="s">
        <v>205</v>
      </c>
      <c r="V304" s="56"/>
      <c r="W304" s="56"/>
      <c r="X304" s="56"/>
      <c r="Y304" s="118"/>
      <c r="Z304" s="117">
        <v>50</v>
      </c>
      <c r="AA304" s="56"/>
      <c r="AB304" s="56"/>
      <c r="AC304" s="56"/>
      <c r="AD304" s="118"/>
      <c r="AE304" s="117">
        <v>50</v>
      </c>
      <c r="AF304" s="56"/>
      <c r="AG304" s="56"/>
      <c r="AH304" s="56"/>
      <c r="AI304" s="118"/>
      <c r="AJ304" s="117"/>
      <c r="AK304" s="56"/>
      <c r="AL304" s="56"/>
      <c r="AM304" s="56"/>
      <c r="AN304" s="118"/>
      <c r="AO304" s="256">
        <f>SUM(H304:AN304)</f>
        <v>200</v>
      </c>
      <c r="AP304" s="257"/>
      <c r="AQ304" s="257"/>
      <c r="AR304" s="258"/>
    </row>
    <row r="305" spans="1:44" ht="15" customHeight="1">
      <c r="A305" s="240" t="s">
        <v>101</v>
      </c>
      <c r="B305" s="241"/>
      <c r="C305" s="241"/>
      <c r="D305" s="241"/>
      <c r="E305" s="241"/>
      <c r="F305" s="241"/>
      <c r="G305" s="242"/>
      <c r="H305" s="243">
        <v>45</v>
      </c>
      <c r="I305" s="244"/>
      <c r="J305" s="244"/>
      <c r="K305" s="245"/>
      <c r="L305" s="243">
        <v>50</v>
      </c>
      <c r="M305" s="244"/>
      <c r="N305" s="244"/>
      <c r="O305" s="245"/>
      <c r="P305" s="117">
        <v>0</v>
      </c>
      <c r="Q305" s="56"/>
      <c r="R305" s="56"/>
      <c r="S305" s="56"/>
      <c r="T305" s="118"/>
      <c r="U305" s="117">
        <v>0</v>
      </c>
      <c r="V305" s="56"/>
      <c r="W305" s="56"/>
      <c r="X305" s="56"/>
      <c r="Y305" s="118"/>
      <c r="Z305" s="117">
        <v>0</v>
      </c>
      <c r="AA305" s="56"/>
      <c r="AB305" s="56"/>
      <c r="AC305" s="56"/>
      <c r="AD305" s="118"/>
      <c r="AE305" s="117" t="s">
        <v>205</v>
      </c>
      <c r="AF305" s="56"/>
      <c r="AG305" s="56"/>
      <c r="AH305" s="56"/>
      <c r="AI305" s="118"/>
      <c r="AJ305" s="117"/>
      <c r="AK305" s="56"/>
      <c r="AL305" s="56"/>
      <c r="AM305" s="56"/>
      <c r="AN305" s="118"/>
      <c r="AO305" s="256">
        <f t="shared" ref="AO305:AO307" si="28">SUM(H305:AN305)</f>
        <v>95</v>
      </c>
      <c r="AP305" s="257"/>
      <c r="AQ305" s="257"/>
      <c r="AR305" s="258"/>
    </row>
    <row r="306" spans="1:44" ht="15" customHeight="1">
      <c r="A306" s="240" t="s">
        <v>119</v>
      </c>
      <c r="B306" s="241"/>
      <c r="C306" s="241"/>
      <c r="D306" s="241"/>
      <c r="E306" s="241"/>
      <c r="F306" s="241"/>
      <c r="G306" s="242"/>
      <c r="H306" s="243">
        <v>40</v>
      </c>
      <c r="I306" s="244"/>
      <c r="J306" s="244"/>
      <c r="K306" s="245"/>
      <c r="L306" s="243">
        <v>45</v>
      </c>
      <c r="M306" s="244"/>
      <c r="N306" s="244"/>
      <c r="O306" s="245"/>
      <c r="P306" s="117">
        <v>45</v>
      </c>
      <c r="Q306" s="56"/>
      <c r="R306" s="56"/>
      <c r="S306" s="56"/>
      <c r="T306" s="118"/>
      <c r="U306" s="117">
        <v>50</v>
      </c>
      <c r="V306" s="56"/>
      <c r="W306" s="56"/>
      <c r="X306" s="56"/>
      <c r="Y306" s="118"/>
      <c r="Z306" s="117">
        <v>45</v>
      </c>
      <c r="AA306" s="56"/>
      <c r="AB306" s="56"/>
      <c r="AC306" s="56"/>
      <c r="AD306" s="118"/>
      <c r="AE306" s="117">
        <v>40</v>
      </c>
      <c r="AF306" s="56"/>
      <c r="AG306" s="56"/>
      <c r="AH306" s="56"/>
      <c r="AI306" s="118"/>
      <c r="AJ306" s="117"/>
      <c r="AK306" s="56"/>
      <c r="AL306" s="56"/>
      <c r="AM306" s="56"/>
      <c r="AN306" s="118"/>
      <c r="AO306" s="256">
        <f t="shared" si="28"/>
        <v>265</v>
      </c>
      <c r="AP306" s="257"/>
      <c r="AQ306" s="257"/>
      <c r="AR306" s="258"/>
    </row>
    <row r="307" spans="1:44" ht="15" customHeight="1">
      <c r="A307" s="240" t="s">
        <v>105</v>
      </c>
      <c r="B307" s="241"/>
      <c r="C307" s="241"/>
      <c r="D307" s="241"/>
      <c r="E307" s="241"/>
      <c r="F307" s="241"/>
      <c r="G307" s="242"/>
      <c r="H307" s="243">
        <v>0</v>
      </c>
      <c r="I307" s="244"/>
      <c r="J307" s="244"/>
      <c r="K307" s="245"/>
      <c r="L307" s="243">
        <v>0</v>
      </c>
      <c r="M307" s="244"/>
      <c r="N307" s="244"/>
      <c r="O307" s="245"/>
      <c r="P307" s="117" t="s">
        <v>205</v>
      </c>
      <c r="Q307" s="56"/>
      <c r="R307" s="56"/>
      <c r="S307" s="56"/>
      <c r="T307" s="118"/>
      <c r="U307" s="117">
        <v>45</v>
      </c>
      <c r="V307" s="56"/>
      <c r="W307" s="56"/>
      <c r="X307" s="56"/>
      <c r="Y307" s="118"/>
      <c r="Z307" s="135" t="s">
        <v>205</v>
      </c>
      <c r="AA307" s="56"/>
      <c r="AB307" s="56"/>
      <c r="AC307" s="56"/>
      <c r="AD307" s="118"/>
      <c r="AE307" s="117">
        <v>45</v>
      </c>
      <c r="AF307" s="56"/>
      <c r="AG307" s="56"/>
      <c r="AH307" s="56"/>
      <c r="AI307" s="118"/>
      <c r="AJ307" s="117"/>
      <c r="AK307" s="56"/>
      <c r="AL307" s="56"/>
      <c r="AM307" s="56"/>
      <c r="AN307" s="118"/>
      <c r="AO307" s="256">
        <f t="shared" si="28"/>
        <v>90</v>
      </c>
      <c r="AP307" s="257"/>
      <c r="AQ307" s="257"/>
      <c r="AR307" s="258"/>
    </row>
    <row r="308" spans="1:44" ht="15" customHeight="1">
      <c r="A308" s="46"/>
      <c r="B308" s="47"/>
      <c r="C308" s="47"/>
      <c r="D308" s="47"/>
      <c r="E308" s="47"/>
      <c r="F308" s="47"/>
      <c r="G308" s="48"/>
      <c r="H308" s="46"/>
      <c r="I308" s="47"/>
      <c r="J308" s="47"/>
      <c r="K308" s="48"/>
      <c r="L308" s="49"/>
      <c r="M308" s="50"/>
      <c r="N308" s="50"/>
      <c r="O308" s="51"/>
      <c r="P308" s="46"/>
      <c r="Q308" s="47"/>
      <c r="R308" s="47"/>
      <c r="S308" s="47"/>
      <c r="T308" s="48"/>
      <c r="U308" s="49"/>
      <c r="V308" s="50"/>
      <c r="W308" s="50"/>
      <c r="X308" s="50"/>
      <c r="Y308" s="51"/>
      <c r="Z308" s="46"/>
      <c r="AA308" s="47"/>
      <c r="AB308" s="47"/>
      <c r="AC308" s="47"/>
      <c r="AD308" s="48"/>
      <c r="AE308" s="49"/>
      <c r="AF308" s="50"/>
      <c r="AG308" s="50"/>
      <c r="AH308" s="50"/>
      <c r="AI308" s="51"/>
      <c r="AJ308" s="46"/>
      <c r="AK308" s="47"/>
      <c r="AL308" s="47"/>
      <c r="AM308" s="47"/>
      <c r="AN308" s="48"/>
      <c r="AO308" s="111"/>
      <c r="AP308" s="112"/>
      <c r="AQ308" s="112"/>
      <c r="AR308" s="113"/>
    </row>
    <row r="309" spans="1:44" ht="15" customHeight="1">
      <c r="A309" s="46"/>
      <c r="B309" s="47"/>
      <c r="C309" s="47"/>
      <c r="D309" s="47"/>
      <c r="E309" s="47"/>
      <c r="F309" s="47"/>
      <c r="G309" s="48"/>
      <c r="H309" s="46"/>
      <c r="I309" s="47"/>
      <c r="J309" s="47"/>
      <c r="K309" s="48"/>
      <c r="L309" s="49"/>
      <c r="M309" s="50"/>
      <c r="N309" s="50"/>
      <c r="O309" s="51"/>
      <c r="P309" s="46"/>
      <c r="Q309" s="47"/>
      <c r="R309" s="47"/>
      <c r="S309" s="47"/>
      <c r="T309" s="48"/>
      <c r="U309" s="49"/>
      <c r="V309" s="50"/>
      <c r="W309" s="50"/>
      <c r="X309" s="50"/>
      <c r="Y309" s="51"/>
      <c r="Z309" s="46"/>
      <c r="AA309" s="47"/>
      <c r="AB309" s="47"/>
      <c r="AC309" s="47"/>
      <c r="AD309" s="48"/>
      <c r="AE309" s="49"/>
      <c r="AF309" s="50"/>
      <c r="AG309" s="50"/>
      <c r="AH309" s="50"/>
      <c r="AI309" s="51"/>
      <c r="AJ309" s="46"/>
      <c r="AK309" s="47"/>
      <c r="AL309" s="47"/>
      <c r="AM309" s="47"/>
      <c r="AN309" s="48"/>
      <c r="AO309" s="111"/>
      <c r="AP309" s="112"/>
      <c r="AQ309" s="112"/>
      <c r="AR309" s="113"/>
    </row>
    <row r="310" spans="1:44" ht="15" customHeight="1">
      <c r="A310" s="46"/>
      <c r="B310" s="47"/>
      <c r="C310" s="47"/>
      <c r="D310" s="47"/>
      <c r="E310" s="47"/>
      <c r="F310" s="47"/>
      <c r="G310" s="48"/>
      <c r="H310" s="46"/>
      <c r="I310" s="47"/>
      <c r="J310" s="47"/>
      <c r="K310" s="47"/>
      <c r="L310" s="172"/>
      <c r="M310" s="172"/>
      <c r="N310" s="172"/>
      <c r="O310" s="172"/>
      <c r="P310" s="47"/>
      <c r="Q310" s="47"/>
      <c r="R310" s="47"/>
      <c r="S310" s="47"/>
      <c r="T310" s="47"/>
      <c r="U310" s="172"/>
      <c r="V310" s="172"/>
      <c r="W310" s="172"/>
      <c r="X310" s="172"/>
      <c r="Y310" s="172"/>
      <c r="Z310" s="47"/>
      <c r="AA310" s="47"/>
      <c r="AB310" s="47"/>
      <c r="AC310" s="47"/>
      <c r="AD310" s="47"/>
      <c r="AE310" s="172"/>
      <c r="AF310" s="172"/>
      <c r="AG310" s="172"/>
      <c r="AH310" s="172"/>
      <c r="AI310" s="172"/>
      <c r="AJ310" s="47"/>
      <c r="AK310" s="47"/>
      <c r="AL310" s="47"/>
      <c r="AM310" s="47"/>
      <c r="AN310" s="47"/>
      <c r="AO310" s="174"/>
      <c r="AP310" s="174"/>
      <c r="AQ310" s="174"/>
      <c r="AR310" s="175"/>
    </row>
    <row r="311" spans="1:44" ht="15" customHeight="1">
      <c r="A311" s="170"/>
      <c r="B311" s="195"/>
      <c r="C311" s="195"/>
      <c r="D311" s="195"/>
      <c r="E311" s="195"/>
      <c r="F311" s="195"/>
      <c r="G311" s="171"/>
      <c r="H311" s="170"/>
      <c r="I311" s="195"/>
      <c r="J311" s="195"/>
      <c r="K311" s="195"/>
      <c r="L311" s="230"/>
      <c r="M311" s="230"/>
      <c r="N311" s="230"/>
      <c r="O311" s="230"/>
      <c r="P311" s="195"/>
      <c r="Q311" s="195"/>
      <c r="R311" s="195"/>
      <c r="S311" s="195"/>
      <c r="T311" s="195"/>
      <c r="U311" s="230"/>
      <c r="V311" s="230"/>
      <c r="W311" s="230"/>
      <c r="X311" s="230"/>
      <c r="Y311" s="230"/>
      <c r="Z311" s="47"/>
      <c r="AA311" s="47"/>
      <c r="AB311" s="47"/>
      <c r="AC311" s="47"/>
      <c r="AD311" s="47"/>
      <c r="AE311" s="230"/>
      <c r="AF311" s="230"/>
      <c r="AG311" s="230"/>
      <c r="AH311" s="230"/>
      <c r="AI311" s="230"/>
      <c r="AJ311" s="47"/>
      <c r="AK311" s="47"/>
      <c r="AL311" s="47"/>
      <c r="AM311" s="47"/>
      <c r="AN311" s="47"/>
      <c r="AO311" s="273"/>
      <c r="AP311" s="273"/>
      <c r="AQ311" s="273"/>
      <c r="AR311" s="274"/>
    </row>
    <row r="312" spans="1:44" ht="15" customHeight="1">
      <c r="A312" s="275" t="s">
        <v>121</v>
      </c>
      <c r="B312" s="276"/>
      <c r="C312" s="276"/>
      <c r="D312" s="276"/>
      <c r="E312" s="276"/>
      <c r="F312" s="276"/>
      <c r="G312" s="276"/>
      <c r="H312" s="277" t="s">
        <v>122</v>
      </c>
      <c r="I312" s="277"/>
      <c r="J312" s="277"/>
      <c r="K312" s="277"/>
      <c r="L312" s="173"/>
      <c r="M312" s="173"/>
      <c r="N312" s="173"/>
      <c r="O312" s="173"/>
      <c r="P312" s="127"/>
      <c r="Q312" s="127"/>
      <c r="R312" s="127"/>
      <c r="S312" s="127"/>
      <c r="T312" s="127"/>
      <c r="U312" s="173"/>
      <c r="V312" s="173"/>
      <c r="W312" s="173"/>
      <c r="X312" s="173"/>
      <c r="Y312" s="173"/>
      <c r="Z312" s="47"/>
      <c r="AA312" s="47"/>
      <c r="AB312" s="47"/>
      <c r="AC312" s="47"/>
      <c r="AD312" s="47"/>
      <c r="AE312" s="173"/>
      <c r="AF312" s="173"/>
      <c r="AG312" s="173"/>
      <c r="AH312" s="173"/>
      <c r="AI312" s="173"/>
      <c r="AJ312" s="47"/>
      <c r="AK312" s="47"/>
      <c r="AL312" s="47"/>
      <c r="AM312" s="47"/>
      <c r="AN312" s="47"/>
      <c r="AO312" s="176"/>
      <c r="AP312" s="176"/>
      <c r="AQ312" s="176"/>
      <c r="AR312" s="177"/>
    </row>
    <row r="313" spans="1:44" ht="15" customHeight="1">
      <c r="A313" s="264" t="s">
        <v>110</v>
      </c>
      <c r="B313" s="263"/>
      <c r="C313" s="263"/>
      <c r="D313" s="263"/>
      <c r="E313" s="263"/>
      <c r="F313" s="263"/>
      <c r="G313" s="265"/>
      <c r="H313" s="264" t="s">
        <v>111</v>
      </c>
      <c r="I313" s="263"/>
      <c r="J313" s="263"/>
      <c r="K313" s="265"/>
      <c r="L313" s="266" t="s">
        <v>112</v>
      </c>
      <c r="M313" s="267"/>
      <c r="N313" s="267"/>
      <c r="O313" s="268"/>
      <c r="P313" s="264" t="s">
        <v>113</v>
      </c>
      <c r="Q313" s="263"/>
      <c r="R313" s="263"/>
      <c r="S313" s="263"/>
      <c r="T313" s="265"/>
      <c r="U313" s="266" t="s">
        <v>114</v>
      </c>
      <c r="V313" s="267"/>
      <c r="W313" s="267"/>
      <c r="X313" s="267"/>
      <c r="Y313" s="268"/>
      <c r="Z313" s="264" t="s">
        <v>115</v>
      </c>
      <c r="AA313" s="263"/>
      <c r="AB313" s="263"/>
      <c r="AC313" s="263"/>
      <c r="AD313" s="265"/>
      <c r="AE313" s="266" t="s">
        <v>116</v>
      </c>
      <c r="AF313" s="267"/>
      <c r="AG313" s="267"/>
      <c r="AH313" s="267"/>
      <c r="AI313" s="268"/>
      <c r="AJ313" s="264" t="s">
        <v>117</v>
      </c>
      <c r="AK313" s="263"/>
      <c r="AL313" s="263"/>
      <c r="AM313" s="263"/>
      <c r="AN313" s="265"/>
      <c r="AO313" s="269" t="s">
        <v>118</v>
      </c>
      <c r="AP313" s="270"/>
      <c r="AQ313" s="270"/>
      <c r="AR313" s="271"/>
    </row>
    <row r="314" spans="1:44" ht="15" customHeight="1">
      <c r="A314" s="82" t="s">
        <v>98</v>
      </c>
      <c r="B314" s="83"/>
      <c r="C314" s="83"/>
      <c r="D314" s="83"/>
      <c r="E314" s="83"/>
      <c r="F314" s="83"/>
      <c r="G314" s="84"/>
      <c r="H314" s="98">
        <v>50</v>
      </c>
      <c r="I314" s="99"/>
      <c r="J314" s="99"/>
      <c r="K314" s="100"/>
      <c r="L314" s="98">
        <v>45</v>
      </c>
      <c r="M314" s="99"/>
      <c r="N314" s="99"/>
      <c r="O314" s="100"/>
      <c r="P314" s="54" t="s">
        <v>205</v>
      </c>
      <c r="Q314" s="53"/>
      <c r="R314" s="53"/>
      <c r="S314" s="53"/>
      <c r="T314" s="55"/>
      <c r="U314" s="64" t="s">
        <v>205</v>
      </c>
      <c r="V314" s="53"/>
      <c r="W314" s="53"/>
      <c r="X314" s="53"/>
      <c r="Y314" s="55"/>
      <c r="Z314" s="64" t="s">
        <v>205</v>
      </c>
      <c r="AA314" s="53"/>
      <c r="AB314" s="53"/>
      <c r="AC314" s="53"/>
      <c r="AD314" s="55"/>
      <c r="AE314" s="54" t="s">
        <v>205</v>
      </c>
      <c r="AF314" s="53"/>
      <c r="AG314" s="53"/>
      <c r="AH314" s="53"/>
      <c r="AI314" s="55"/>
      <c r="AJ314" s="54"/>
      <c r="AK314" s="53"/>
      <c r="AL314" s="53"/>
      <c r="AM314" s="53"/>
      <c r="AN314" s="55"/>
      <c r="AO314" s="60">
        <f>SUM(H314:AN314)</f>
        <v>95</v>
      </c>
      <c r="AP314" s="61"/>
      <c r="AQ314" s="61"/>
      <c r="AR314" s="62"/>
    </row>
    <row r="315" spans="1:44" ht="15" customHeight="1">
      <c r="A315" s="240" t="s">
        <v>97</v>
      </c>
      <c r="B315" s="241"/>
      <c r="C315" s="241"/>
      <c r="D315" s="241"/>
      <c r="E315" s="241"/>
      <c r="F315" s="241"/>
      <c r="G315" s="242"/>
      <c r="H315" s="243">
        <v>45</v>
      </c>
      <c r="I315" s="244"/>
      <c r="J315" s="244"/>
      <c r="K315" s="245"/>
      <c r="L315" s="240" t="s">
        <v>84</v>
      </c>
      <c r="M315" s="241"/>
      <c r="N315" s="241"/>
      <c r="O315" s="242"/>
      <c r="P315" s="117">
        <v>0</v>
      </c>
      <c r="Q315" s="56"/>
      <c r="R315" s="56"/>
      <c r="S315" s="56"/>
      <c r="T315" s="118"/>
      <c r="U315" s="135" t="s">
        <v>205</v>
      </c>
      <c r="V315" s="56"/>
      <c r="W315" s="56"/>
      <c r="X315" s="56"/>
      <c r="Y315" s="118"/>
      <c r="Z315" s="117">
        <v>40</v>
      </c>
      <c r="AA315" s="56"/>
      <c r="AB315" s="56"/>
      <c r="AC315" s="56"/>
      <c r="AD315" s="118"/>
      <c r="AE315" s="117">
        <v>40</v>
      </c>
      <c r="AF315" s="56"/>
      <c r="AG315" s="56"/>
      <c r="AH315" s="56"/>
      <c r="AI315" s="118"/>
      <c r="AJ315" s="117"/>
      <c r="AK315" s="56"/>
      <c r="AL315" s="56"/>
      <c r="AM315" s="56"/>
      <c r="AN315" s="118"/>
      <c r="AO315" s="256">
        <f t="shared" ref="AO315:AO317" si="29">SUM(H315:AN315)</f>
        <v>125</v>
      </c>
      <c r="AP315" s="257"/>
      <c r="AQ315" s="257"/>
      <c r="AR315" s="258"/>
    </row>
    <row r="316" spans="1:44" ht="15" customHeight="1">
      <c r="A316" s="240" t="s">
        <v>95</v>
      </c>
      <c r="B316" s="241"/>
      <c r="C316" s="241"/>
      <c r="D316" s="241"/>
      <c r="E316" s="241"/>
      <c r="F316" s="241"/>
      <c r="G316" s="242"/>
      <c r="H316" s="243">
        <v>0</v>
      </c>
      <c r="I316" s="244"/>
      <c r="J316" s="244"/>
      <c r="K316" s="245"/>
      <c r="L316" s="243">
        <v>50</v>
      </c>
      <c r="M316" s="244"/>
      <c r="N316" s="244"/>
      <c r="O316" s="245"/>
      <c r="P316" s="117" t="s">
        <v>205</v>
      </c>
      <c r="Q316" s="56"/>
      <c r="R316" s="56"/>
      <c r="S316" s="56"/>
      <c r="T316" s="118"/>
      <c r="U316" s="135" t="s">
        <v>205</v>
      </c>
      <c r="V316" s="56"/>
      <c r="W316" s="56"/>
      <c r="X316" s="56"/>
      <c r="Y316" s="118"/>
      <c r="Z316" s="117">
        <v>50</v>
      </c>
      <c r="AA316" s="56"/>
      <c r="AB316" s="56"/>
      <c r="AC316" s="56"/>
      <c r="AD316" s="118"/>
      <c r="AE316" s="117">
        <v>50</v>
      </c>
      <c r="AF316" s="56"/>
      <c r="AG316" s="56"/>
      <c r="AH316" s="56"/>
      <c r="AI316" s="118"/>
      <c r="AJ316" s="117"/>
      <c r="AK316" s="56"/>
      <c r="AL316" s="56"/>
      <c r="AM316" s="56"/>
      <c r="AN316" s="118"/>
      <c r="AO316" s="256">
        <f t="shared" si="29"/>
        <v>150</v>
      </c>
      <c r="AP316" s="257"/>
      <c r="AQ316" s="257"/>
      <c r="AR316" s="258"/>
    </row>
    <row r="317" spans="1:44" ht="15" customHeight="1">
      <c r="A317" s="82" t="s">
        <v>105</v>
      </c>
      <c r="B317" s="83"/>
      <c r="C317" s="83"/>
      <c r="D317" s="83"/>
      <c r="E317" s="83"/>
      <c r="F317" s="83"/>
      <c r="G317" s="84"/>
      <c r="H317" s="98">
        <v>0</v>
      </c>
      <c r="I317" s="99"/>
      <c r="J317" s="99"/>
      <c r="K317" s="100"/>
      <c r="L317" s="98">
        <v>40</v>
      </c>
      <c r="M317" s="99"/>
      <c r="N317" s="99"/>
      <c r="O317" s="100"/>
      <c r="P317" s="54" t="s">
        <v>205</v>
      </c>
      <c r="Q317" s="53"/>
      <c r="R317" s="53"/>
      <c r="S317" s="53"/>
      <c r="T317" s="55"/>
      <c r="U317" s="64" t="s">
        <v>205</v>
      </c>
      <c r="V317" s="53"/>
      <c r="W317" s="53"/>
      <c r="X317" s="53"/>
      <c r="Y317" s="55"/>
      <c r="Z317" s="64" t="s">
        <v>205</v>
      </c>
      <c r="AA317" s="53"/>
      <c r="AB317" s="53"/>
      <c r="AC317" s="53"/>
      <c r="AD317" s="55"/>
      <c r="AE317" s="54">
        <v>45</v>
      </c>
      <c r="AF317" s="53"/>
      <c r="AG317" s="53"/>
      <c r="AH317" s="53"/>
      <c r="AI317" s="55"/>
      <c r="AJ317" s="54"/>
      <c r="AK317" s="53"/>
      <c r="AL317" s="53"/>
      <c r="AM317" s="53"/>
      <c r="AN317" s="55"/>
      <c r="AO317" s="60">
        <f t="shared" si="29"/>
        <v>85</v>
      </c>
      <c r="AP317" s="61"/>
      <c r="AQ317" s="61"/>
      <c r="AR317" s="62"/>
    </row>
    <row r="318" spans="1:44" ht="15" customHeight="1">
      <c r="A318" s="259" t="s">
        <v>285</v>
      </c>
      <c r="B318" s="83"/>
      <c r="C318" s="83"/>
      <c r="D318" s="83"/>
      <c r="E318" s="83"/>
      <c r="F318" s="83"/>
      <c r="G318" s="84"/>
      <c r="H318" s="98" t="s">
        <v>205</v>
      </c>
      <c r="I318" s="99"/>
      <c r="J318" s="99"/>
      <c r="K318" s="100"/>
      <c r="L318" s="98" t="s">
        <v>205</v>
      </c>
      <c r="M318" s="99"/>
      <c r="N318" s="99"/>
      <c r="O318" s="100"/>
      <c r="P318" s="64" t="s">
        <v>205</v>
      </c>
      <c r="Q318" s="53"/>
      <c r="R318" s="53"/>
      <c r="S318" s="53"/>
      <c r="T318" s="55"/>
      <c r="U318" s="64" t="s">
        <v>205</v>
      </c>
      <c r="V318" s="53"/>
      <c r="W318" s="53"/>
      <c r="X318" s="53"/>
      <c r="Y318" s="55"/>
      <c r="Z318" s="54">
        <v>0</v>
      </c>
      <c r="AA318" s="53"/>
      <c r="AB318" s="53"/>
      <c r="AC318" s="53"/>
      <c r="AD318" s="55"/>
      <c r="AE318" s="54" t="s">
        <v>205</v>
      </c>
      <c r="AF318" s="53"/>
      <c r="AG318" s="53"/>
      <c r="AH318" s="53"/>
      <c r="AI318" s="55"/>
      <c r="AJ318" s="54"/>
      <c r="AK318" s="53"/>
      <c r="AL318" s="53"/>
      <c r="AM318" s="53"/>
      <c r="AN318" s="55"/>
      <c r="AO318" s="60">
        <f t="shared" ref="AO318:AO320" si="30">SUM(H318:AN318)</f>
        <v>0</v>
      </c>
      <c r="AP318" s="61"/>
      <c r="AQ318" s="61"/>
      <c r="AR318" s="62"/>
    </row>
    <row r="319" spans="1:44" ht="15" customHeight="1">
      <c r="A319" s="82" t="s">
        <v>219</v>
      </c>
      <c r="B319" s="83"/>
      <c r="C319" s="83"/>
      <c r="D319" s="83"/>
      <c r="E319" s="83"/>
      <c r="F319" s="83"/>
      <c r="G319" s="84"/>
      <c r="H319" s="64" t="s">
        <v>205</v>
      </c>
      <c r="I319" s="53"/>
      <c r="J319" s="53"/>
      <c r="K319" s="55"/>
      <c r="L319" s="64" t="s">
        <v>205</v>
      </c>
      <c r="M319" s="53"/>
      <c r="N319" s="53"/>
      <c r="O319" s="55"/>
      <c r="P319" s="64" t="s">
        <v>205</v>
      </c>
      <c r="Q319" s="53"/>
      <c r="R319" s="53"/>
      <c r="S319" s="53"/>
      <c r="T319" s="55"/>
      <c r="U319" s="54">
        <v>0</v>
      </c>
      <c r="V319" s="53"/>
      <c r="W319" s="53"/>
      <c r="X319" s="53"/>
      <c r="Y319" s="55"/>
      <c r="Z319" s="64" t="s">
        <v>205</v>
      </c>
      <c r="AA319" s="53"/>
      <c r="AB319" s="53"/>
      <c r="AC319" s="53"/>
      <c r="AD319" s="55"/>
      <c r="AE319" s="54">
        <v>35</v>
      </c>
      <c r="AF319" s="53"/>
      <c r="AG319" s="53"/>
      <c r="AH319" s="53"/>
      <c r="AI319" s="55"/>
      <c r="AJ319" s="54"/>
      <c r="AK319" s="53"/>
      <c r="AL319" s="53"/>
      <c r="AM319" s="53"/>
      <c r="AN319" s="55"/>
      <c r="AO319" s="60">
        <f t="shared" si="30"/>
        <v>35</v>
      </c>
      <c r="AP319" s="61"/>
      <c r="AQ319" s="61"/>
      <c r="AR319" s="62"/>
    </row>
    <row r="320" spans="1:44" ht="15" customHeight="1">
      <c r="A320" s="82" t="s">
        <v>231</v>
      </c>
      <c r="B320" s="83"/>
      <c r="C320" s="83"/>
      <c r="D320" s="83"/>
      <c r="E320" s="83"/>
      <c r="F320" s="83"/>
      <c r="G320" s="84"/>
      <c r="H320" s="64" t="s">
        <v>205</v>
      </c>
      <c r="I320" s="53"/>
      <c r="J320" s="53"/>
      <c r="K320" s="55"/>
      <c r="L320" s="64" t="s">
        <v>205</v>
      </c>
      <c r="M320" s="53"/>
      <c r="N320" s="53"/>
      <c r="O320" s="55"/>
      <c r="P320" s="64" t="s">
        <v>205</v>
      </c>
      <c r="Q320" s="53"/>
      <c r="R320" s="53"/>
      <c r="S320" s="53"/>
      <c r="T320" s="55"/>
      <c r="U320" s="54" t="s">
        <v>205</v>
      </c>
      <c r="V320" s="53"/>
      <c r="W320" s="53"/>
      <c r="X320" s="53"/>
      <c r="Y320" s="55"/>
      <c r="Z320" s="64">
        <v>45</v>
      </c>
      <c r="AA320" s="53"/>
      <c r="AB320" s="53"/>
      <c r="AC320" s="53"/>
      <c r="AD320" s="55"/>
      <c r="AE320" s="54" t="s">
        <v>205</v>
      </c>
      <c r="AF320" s="53"/>
      <c r="AG320" s="53"/>
      <c r="AH320" s="53"/>
      <c r="AI320" s="55"/>
      <c r="AJ320" s="53"/>
      <c r="AK320" s="53"/>
      <c r="AL320" s="53"/>
      <c r="AM320" s="53"/>
      <c r="AN320" s="53"/>
      <c r="AO320" s="60">
        <f t="shared" si="30"/>
        <v>45</v>
      </c>
      <c r="AP320" s="61"/>
      <c r="AQ320" s="61"/>
      <c r="AR320" s="62"/>
    </row>
    <row r="321" spans="1:44" ht="15" customHeight="1">
      <c r="A321" s="275" t="s">
        <v>123</v>
      </c>
      <c r="B321" s="276"/>
      <c r="C321" s="276"/>
      <c r="D321" s="276"/>
      <c r="E321" s="276"/>
      <c r="F321" s="276"/>
      <c r="G321" s="276"/>
      <c r="H321" s="127"/>
      <c r="I321" s="127"/>
      <c r="J321" s="127"/>
      <c r="K321" s="127"/>
      <c r="L321" s="278"/>
      <c r="M321" s="50"/>
      <c r="N321" s="50"/>
      <c r="O321" s="51"/>
      <c r="P321" s="127"/>
      <c r="Q321" s="127"/>
      <c r="R321" s="127"/>
      <c r="S321" s="127"/>
      <c r="T321" s="127"/>
      <c r="U321" s="49"/>
      <c r="V321" s="50"/>
      <c r="W321" s="50"/>
      <c r="X321" s="50"/>
      <c r="Y321" s="51"/>
      <c r="Z321" s="47"/>
      <c r="AA321" s="47"/>
      <c r="AB321" s="47"/>
      <c r="AC321" s="47"/>
      <c r="AD321" s="47"/>
      <c r="AE321" s="49"/>
      <c r="AF321" s="50"/>
      <c r="AG321" s="50"/>
      <c r="AH321" s="50"/>
      <c r="AI321" s="51"/>
      <c r="AJ321" s="47"/>
      <c r="AK321" s="47"/>
      <c r="AL321" s="47"/>
      <c r="AM321" s="47"/>
      <c r="AN321" s="47"/>
      <c r="AO321" s="111"/>
      <c r="AP321" s="112"/>
      <c r="AQ321" s="112"/>
      <c r="AR321" s="113"/>
    </row>
    <row r="322" spans="1:44" ht="15" customHeight="1">
      <c r="A322" s="264" t="s">
        <v>110</v>
      </c>
      <c r="B322" s="263"/>
      <c r="C322" s="263"/>
      <c r="D322" s="263"/>
      <c r="E322" s="263"/>
      <c r="F322" s="263"/>
      <c r="G322" s="265"/>
      <c r="H322" s="264" t="s">
        <v>111</v>
      </c>
      <c r="I322" s="263"/>
      <c r="J322" s="263"/>
      <c r="K322" s="265"/>
      <c r="L322" s="266" t="s">
        <v>112</v>
      </c>
      <c r="M322" s="267"/>
      <c r="N322" s="267"/>
      <c r="O322" s="268"/>
      <c r="P322" s="264" t="s">
        <v>113</v>
      </c>
      <c r="Q322" s="263"/>
      <c r="R322" s="263"/>
      <c r="S322" s="263"/>
      <c r="T322" s="265"/>
      <c r="U322" s="266" t="s">
        <v>114</v>
      </c>
      <c r="V322" s="267"/>
      <c r="W322" s="267"/>
      <c r="X322" s="267"/>
      <c r="Y322" s="268"/>
      <c r="Z322" s="264" t="s">
        <v>115</v>
      </c>
      <c r="AA322" s="263"/>
      <c r="AB322" s="263"/>
      <c r="AC322" s="263"/>
      <c r="AD322" s="265"/>
      <c r="AE322" s="266" t="s">
        <v>116</v>
      </c>
      <c r="AF322" s="267"/>
      <c r="AG322" s="267"/>
      <c r="AH322" s="267"/>
      <c r="AI322" s="268"/>
      <c r="AJ322" s="264" t="s">
        <v>117</v>
      </c>
      <c r="AK322" s="263"/>
      <c r="AL322" s="263"/>
      <c r="AM322" s="263"/>
      <c r="AN322" s="265"/>
      <c r="AO322" s="269" t="s">
        <v>118</v>
      </c>
      <c r="AP322" s="270"/>
      <c r="AQ322" s="270"/>
      <c r="AR322" s="271"/>
    </row>
    <row r="323" spans="1:44" ht="15" customHeight="1">
      <c r="A323" s="240" t="s">
        <v>119</v>
      </c>
      <c r="B323" s="241"/>
      <c r="C323" s="241"/>
      <c r="D323" s="241"/>
      <c r="E323" s="241"/>
      <c r="F323" s="241"/>
      <c r="G323" s="242"/>
      <c r="H323" s="243">
        <v>40</v>
      </c>
      <c r="I323" s="244"/>
      <c r="J323" s="244"/>
      <c r="K323" s="245"/>
      <c r="L323" s="243">
        <v>45</v>
      </c>
      <c r="M323" s="244"/>
      <c r="N323" s="244"/>
      <c r="O323" s="245"/>
      <c r="P323" s="117">
        <v>0</v>
      </c>
      <c r="Q323" s="56"/>
      <c r="R323" s="56"/>
      <c r="S323" s="56"/>
      <c r="T323" s="118"/>
      <c r="U323" s="117">
        <v>50</v>
      </c>
      <c r="V323" s="56"/>
      <c r="W323" s="56"/>
      <c r="X323" s="56"/>
      <c r="Y323" s="118"/>
      <c r="Z323" s="117">
        <v>50</v>
      </c>
      <c r="AA323" s="56"/>
      <c r="AB323" s="56"/>
      <c r="AC323" s="56"/>
      <c r="AD323" s="118"/>
      <c r="AE323" s="117">
        <v>50</v>
      </c>
      <c r="AF323" s="56"/>
      <c r="AG323" s="56"/>
      <c r="AH323" s="56"/>
      <c r="AI323" s="118"/>
      <c r="AJ323" s="117"/>
      <c r="AK323" s="56"/>
      <c r="AL323" s="56"/>
      <c r="AM323" s="56"/>
      <c r="AN323" s="118"/>
      <c r="AO323" s="256">
        <f>SUM(H323:AN323)</f>
        <v>235</v>
      </c>
      <c r="AP323" s="257"/>
      <c r="AQ323" s="257"/>
      <c r="AR323" s="258"/>
    </row>
    <row r="324" spans="1:44" ht="15" customHeight="1">
      <c r="A324" s="82" t="s">
        <v>95</v>
      </c>
      <c r="B324" s="83"/>
      <c r="C324" s="83"/>
      <c r="D324" s="83"/>
      <c r="E324" s="83"/>
      <c r="F324" s="83"/>
      <c r="G324" s="84"/>
      <c r="H324" s="98">
        <v>0</v>
      </c>
      <c r="I324" s="99"/>
      <c r="J324" s="99"/>
      <c r="K324" s="100"/>
      <c r="L324" s="98">
        <v>50</v>
      </c>
      <c r="M324" s="99"/>
      <c r="N324" s="99"/>
      <c r="O324" s="100"/>
      <c r="P324" s="54" t="s">
        <v>205</v>
      </c>
      <c r="Q324" s="53"/>
      <c r="R324" s="53"/>
      <c r="S324" s="53"/>
      <c r="T324" s="55"/>
      <c r="U324" s="64" t="s">
        <v>205</v>
      </c>
      <c r="V324" s="53"/>
      <c r="W324" s="53"/>
      <c r="X324" s="53"/>
      <c r="Y324" s="55"/>
      <c r="Z324" s="64" t="s">
        <v>205</v>
      </c>
      <c r="AA324" s="53"/>
      <c r="AB324" s="53"/>
      <c r="AC324" s="53"/>
      <c r="AD324" s="55"/>
      <c r="AE324" s="54">
        <v>0</v>
      </c>
      <c r="AF324" s="53"/>
      <c r="AG324" s="53"/>
      <c r="AH324" s="53"/>
      <c r="AI324" s="55"/>
      <c r="AJ324" s="54"/>
      <c r="AK324" s="53"/>
      <c r="AL324" s="53"/>
      <c r="AM324" s="53"/>
      <c r="AN324" s="55"/>
      <c r="AO324" s="60">
        <f t="shared" ref="AO324:AO327" si="31">SUM(H324:AN324)</f>
        <v>50</v>
      </c>
      <c r="AP324" s="61"/>
      <c r="AQ324" s="61"/>
      <c r="AR324" s="62"/>
    </row>
    <row r="325" spans="1:44" ht="15" customHeight="1">
      <c r="A325" s="82" t="s">
        <v>105</v>
      </c>
      <c r="B325" s="83"/>
      <c r="C325" s="83"/>
      <c r="D325" s="83"/>
      <c r="E325" s="83"/>
      <c r="F325" s="83"/>
      <c r="G325" s="84"/>
      <c r="H325" s="98">
        <v>0</v>
      </c>
      <c r="I325" s="99"/>
      <c r="J325" s="99"/>
      <c r="K325" s="100"/>
      <c r="L325" s="98">
        <v>40</v>
      </c>
      <c r="M325" s="99"/>
      <c r="N325" s="99"/>
      <c r="O325" s="100"/>
      <c r="P325" s="54" t="s">
        <v>205</v>
      </c>
      <c r="Q325" s="53"/>
      <c r="R325" s="53"/>
      <c r="S325" s="53"/>
      <c r="T325" s="55"/>
      <c r="U325" s="64" t="s">
        <v>205</v>
      </c>
      <c r="V325" s="53"/>
      <c r="W325" s="53"/>
      <c r="X325" s="53"/>
      <c r="Y325" s="55"/>
      <c r="Z325" s="64" t="s">
        <v>205</v>
      </c>
      <c r="AA325" s="53"/>
      <c r="AB325" s="53"/>
      <c r="AC325" s="53"/>
      <c r="AD325" s="55"/>
      <c r="AE325" s="54">
        <v>45</v>
      </c>
      <c r="AF325" s="53"/>
      <c r="AG325" s="53"/>
      <c r="AH325" s="53"/>
      <c r="AI325" s="55"/>
      <c r="AJ325" s="54"/>
      <c r="AK325" s="53"/>
      <c r="AL325" s="53"/>
      <c r="AM325" s="53"/>
      <c r="AN325" s="55"/>
      <c r="AO325" s="60">
        <f t="shared" si="31"/>
        <v>85</v>
      </c>
      <c r="AP325" s="61"/>
      <c r="AQ325" s="61"/>
      <c r="AR325" s="62"/>
    </row>
    <row r="326" spans="1:44" ht="15" customHeight="1">
      <c r="A326" s="272" t="s">
        <v>221</v>
      </c>
      <c r="B326" s="241"/>
      <c r="C326" s="241"/>
      <c r="D326" s="241"/>
      <c r="E326" s="241"/>
      <c r="F326" s="241"/>
      <c r="G326" s="242"/>
      <c r="H326" s="243">
        <v>0</v>
      </c>
      <c r="I326" s="244"/>
      <c r="J326" s="244"/>
      <c r="K326" s="245"/>
      <c r="L326" s="240" t="s">
        <v>84</v>
      </c>
      <c r="M326" s="241"/>
      <c r="N326" s="241"/>
      <c r="O326" s="242"/>
      <c r="P326" s="117">
        <v>50</v>
      </c>
      <c r="Q326" s="56"/>
      <c r="R326" s="56"/>
      <c r="S326" s="56"/>
      <c r="T326" s="118"/>
      <c r="U326" s="135" t="s">
        <v>205</v>
      </c>
      <c r="V326" s="56"/>
      <c r="W326" s="56"/>
      <c r="X326" s="56"/>
      <c r="Y326" s="118"/>
      <c r="Z326" s="117">
        <v>0</v>
      </c>
      <c r="AA326" s="56"/>
      <c r="AB326" s="56"/>
      <c r="AC326" s="56"/>
      <c r="AD326" s="118"/>
      <c r="AE326" s="117">
        <v>0</v>
      </c>
      <c r="AF326" s="56"/>
      <c r="AG326" s="56"/>
      <c r="AH326" s="56"/>
      <c r="AI326" s="118"/>
      <c r="AJ326" s="117"/>
      <c r="AK326" s="56"/>
      <c r="AL326" s="56"/>
      <c r="AM326" s="56"/>
      <c r="AN326" s="118"/>
      <c r="AO326" s="256">
        <f t="shared" si="31"/>
        <v>50</v>
      </c>
      <c r="AP326" s="257"/>
      <c r="AQ326" s="257"/>
      <c r="AR326" s="258"/>
    </row>
    <row r="327" spans="1:44" ht="15" customHeight="1">
      <c r="A327" s="64" t="s">
        <v>285</v>
      </c>
      <c r="B327" s="53"/>
      <c r="C327" s="53"/>
      <c r="D327" s="53"/>
      <c r="E327" s="53"/>
      <c r="F327" s="53"/>
      <c r="G327" s="55"/>
      <c r="H327" s="64" t="s">
        <v>205</v>
      </c>
      <c r="I327" s="53"/>
      <c r="J327" s="53"/>
      <c r="K327" s="55"/>
      <c r="L327" s="64" t="s">
        <v>205</v>
      </c>
      <c r="M327" s="53"/>
      <c r="N327" s="53"/>
      <c r="O327" s="55"/>
      <c r="P327" s="64" t="s">
        <v>205</v>
      </c>
      <c r="Q327" s="53"/>
      <c r="R327" s="53"/>
      <c r="S327" s="53"/>
      <c r="T327" s="55"/>
      <c r="U327" s="64" t="s">
        <v>205</v>
      </c>
      <c r="V327" s="53"/>
      <c r="W327" s="53"/>
      <c r="X327" s="53"/>
      <c r="Y327" s="55"/>
      <c r="Z327" s="54">
        <v>0</v>
      </c>
      <c r="AA327" s="53"/>
      <c r="AB327" s="53"/>
      <c r="AC327" s="53"/>
      <c r="AD327" s="55"/>
      <c r="AE327" s="54" t="s">
        <v>205</v>
      </c>
      <c r="AF327" s="53"/>
      <c r="AG327" s="53"/>
      <c r="AH327" s="53"/>
      <c r="AI327" s="55"/>
      <c r="AJ327" s="54"/>
      <c r="AK327" s="53"/>
      <c r="AL327" s="53"/>
      <c r="AM327" s="53"/>
      <c r="AN327" s="55"/>
      <c r="AO327" s="60">
        <f t="shared" si="31"/>
        <v>0</v>
      </c>
      <c r="AP327" s="61"/>
      <c r="AQ327" s="61"/>
      <c r="AR327" s="62"/>
    </row>
    <row r="328" spans="1:44" ht="15" customHeight="1">
      <c r="A328" s="46"/>
      <c r="B328" s="47"/>
      <c r="C328" s="47"/>
      <c r="D328" s="47"/>
      <c r="E328" s="47"/>
      <c r="F328" s="47"/>
      <c r="G328" s="48"/>
      <c r="H328" s="46"/>
      <c r="I328" s="47"/>
      <c r="J328" s="47"/>
      <c r="K328" s="48"/>
      <c r="L328" s="49"/>
      <c r="M328" s="50"/>
      <c r="N328" s="50"/>
      <c r="O328" s="51"/>
      <c r="P328" s="46"/>
      <c r="Q328" s="47"/>
      <c r="R328" s="47"/>
      <c r="S328" s="47"/>
      <c r="T328" s="48"/>
      <c r="U328" s="49"/>
      <c r="V328" s="50"/>
      <c r="W328" s="50"/>
      <c r="X328" s="50"/>
      <c r="Y328" s="51"/>
      <c r="Z328" s="46"/>
      <c r="AA328" s="47"/>
      <c r="AB328" s="47"/>
      <c r="AC328" s="47"/>
      <c r="AD328" s="48"/>
      <c r="AE328" s="49"/>
      <c r="AF328" s="50"/>
      <c r="AG328" s="50"/>
      <c r="AH328" s="50"/>
      <c r="AI328" s="51"/>
      <c r="AJ328" s="46"/>
      <c r="AK328" s="47"/>
      <c r="AL328" s="47"/>
      <c r="AM328" s="47"/>
      <c r="AN328" s="48"/>
      <c r="AO328" s="111"/>
      <c r="AP328" s="112"/>
      <c r="AQ328" s="112"/>
      <c r="AR328" s="113"/>
    </row>
    <row r="329" spans="1:44" ht="15" customHeight="1">
      <c r="A329" s="46"/>
      <c r="B329" s="47"/>
      <c r="C329" s="47"/>
      <c r="D329" s="47"/>
      <c r="E329" s="47"/>
      <c r="F329" s="47"/>
      <c r="G329" s="48"/>
      <c r="H329" s="46"/>
      <c r="I329" s="47"/>
      <c r="J329" s="47"/>
      <c r="K329" s="47"/>
      <c r="L329" s="172"/>
      <c r="M329" s="172"/>
      <c r="N329" s="172"/>
      <c r="O329" s="172"/>
      <c r="P329" s="47"/>
      <c r="Q329" s="47"/>
      <c r="R329" s="47"/>
      <c r="S329" s="47"/>
      <c r="T329" s="47"/>
      <c r="U329" s="172"/>
      <c r="V329" s="172"/>
      <c r="W329" s="172"/>
      <c r="X329" s="172"/>
      <c r="Y329" s="172"/>
      <c r="Z329" s="47"/>
      <c r="AA329" s="47"/>
      <c r="AB329" s="47"/>
      <c r="AC329" s="47"/>
      <c r="AD329" s="47"/>
      <c r="AE329" s="172"/>
      <c r="AF329" s="172"/>
      <c r="AG329" s="172"/>
      <c r="AH329" s="172"/>
      <c r="AI329" s="172"/>
      <c r="AJ329" s="47"/>
      <c r="AK329" s="47"/>
      <c r="AL329" s="47"/>
      <c r="AM329" s="47"/>
      <c r="AN329" s="47"/>
      <c r="AO329" s="174"/>
      <c r="AP329" s="174"/>
      <c r="AQ329" s="174"/>
      <c r="AR329" s="175"/>
    </row>
    <row r="330" spans="1:44" ht="15" customHeight="1">
      <c r="A330" s="170"/>
      <c r="B330" s="195"/>
      <c r="C330" s="195"/>
      <c r="D330" s="195"/>
      <c r="E330" s="195"/>
      <c r="F330" s="195"/>
      <c r="G330" s="171"/>
      <c r="H330" s="170"/>
      <c r="I330" s="195"/>
      <c r="J330" s="195"/>
      <c r="K330" s="195"/>
      <c r="L330" s="230"/>
      <c r="M330" s="230"/>
      <c r="N330" s="230"/>
      <c r="O330" s="230"/>
      <c r="P330" s="195"/>
      <c r="Q330" s="195"/>
      <c r="R330" s="195"/>
      <c r="S330" s="195"/>
      <c r="T330" s="195"/>
      <c r="U330" s="230"/>
      <c r="V330" s="230"/>
      <c r="W330" s="230"/>
      <c r="X330" s="230"/>
      <c r="Y330" s="230"/>
      <c r="Z330" s="47"/>
      <c r="AA330" s="47"/>
      <c r="AB330" s="47"/>
      <c r="AC330" s="47"/>
      <c r="AD330" s="47"/>
      <c r="AE330" s="230"/>
      <c r="AF330" s="230"/>
      <c r="AG330" s="230"/>
      <c r="AH330" s="230"/>
      <c r="AI330" s="230"/>
      <c r="AJ330" s="47"/>
      <c r="AK330" s="47"/>
      <c r="AL330" s="47"/>
      <c r="AM330" s="47"/>
      <c r="AN330" s="47"/>
      <c r="AO330" s="273"/>
      <c r="AP330" s="273"/>
      <c r="AQ330" s="273"/>
      <c r="AR330" s="274"/>
    </row>
    <row r="331" spans="1:44" ht="15" customHeight="1">
      <c r="A331" s="279" t="s">
        <v>124</v>
      </c>
      <c r="B331" s="277"/>
      <c r="C331" s="277"/>
      <c r="D331" s="277"/>
      <c r="E331" s="277"/>
      <c r="F331" s="277"/>
      <c r="G331" s="277"/>
      <c r="H331" s="277"/>
      <c r="I331" s="277"/>
      <c r="J331" s="277"/>
      <c r="K331" s="277"/>
      <c r="L331" s="173"/>
      <c r="M331" s="173"/>
      <c r="N331" s="173"/>
      <c r="O331" s="173"/>
      <c r="P331" s="127"/>
      <c r="Q331" s="127"/>
      <c r="R331" s="127"/>
      <c r="S331" s="127"/>
      <c r="T331" s="127"/>
      <c r="U331" s="173"/>
      <c r="V331" s="173"/>
      <c r="W331" s="173"/>
      <c r="X331" s="173"/>
      <c r="Y331" s="173"/>
      <c r="Z331" s="47"/>
      <c r="AA331" s="47"/>
      <c r="AB331" s="47"/>
      <c r="AC331" s="47"/>
      <c r="AD331" s="47"/>
      <c r="AE331" s="173"/>
      <c r="AF331" s="173"/>
      <c r="AG331" s="173"/>
      <c r="AH331" s="173"/>
      <c r="AI331" s="173"/>
      <c r="AJ331" s="47"/>
      <c r="AK331" s="47"/>
      <c r="AL331" s="47"/>
      <c r="AM331" s="47"/>
      <c r="AN331" s="47"/>
      <c r="AO331" s="176"/>
      <c r="AP331" s="176"/>
      <c r="AQ331" s="176"/>
      <c r="AR331" s="177"/>
    </row>
    <row r="332" spans="1:44" ht="15" customHeight="1">
      <c r="A332" s="264" t="s">
        <v>110</v>
      </c>
      <c r="B332" s="263"/>
      <c r="C332" s="263"/>
      <c r="D332" s="263"/>
      <c r="E332" s="263"/>
      <c r="F332" s="263"/>
      <c r="G332" s="265"/>
      <c r="H332" s="264" t="s">
        <v>111</v>
      </c>
      <c r="I332" s="263"/>
      <c r="J332" s="263"/>
      <c r="K332" s="265"/>
      <c r="L332" s="266" t="s">
        <v>112</v>
      </c>
      <c r="M332" s="267"/>
      <c r="N332" s="267"/>
      <c r="O332" s="268"/>
      <c r="P332" s="264" t="s">
        <v>113</v>
      </c>
      <c r="Q332" s="263"/>
      <c r="R332" s="263"/>
      <c r="S332" s="263"/>
      <c r="T332" s="265"/>
      <c r="U332" s="266" t="s">
        <v>114</v>
      </c>
      <c r="V332" s="267"/>
      <c r="W332" s="267"/>
      <c r="X332" s="267"/>
      <c r="Y332" s="268"/>
      <c r="Z332" s="264" t="s">
        <v>115</v>
      </c>
      <c r="AA332" s="263"/>
      <c r="AB332" s="263"/>
      <c r="AC332" s="263"/>
      <c r="AD332" s="265"/>
      <c r="AE332" s="266" t="s">
        <v>116</v>
      </c>
      <c r="AF332" s="267"/>
      <c r="AG332" s="267"/>
      <c r="AH332" s="267"/>
      <c r="AI332" s="268"/>
      <c r="AJ332" s="264" t="s">
        <v>117</v>
      </c>
      <c r="AK332" s="263"/>
      <c r="AL332" s="263"/>
      <c r="AM332" s="263"/>
      <c r="AN332" s="265"/>
      <c r="AO332" s="269" t="s">
        <v>118</v>
      </c>
      <c r="AP332" s="270"/>
      <c r="AQ332" s="270"/>
      <c r="AR332" s="271"/>
    </row>
    <row r="333" spans="1:44" ht="15" customHeight="1">
      <c r="A333" s="46"/>
      <c r="B333" s="47"/>
      <c r="C333" s="47"/>
      <c r="D333" s="47"/>
      <c r="E333" s="47"/>
      <c r="F333" s="47"/>
      <c r="G333" s="48"/>
      <c r="H333" s="46"/>
      <c r="I333" s="47"/>
      <c r="J333" s="47"/>
      <c r="K333" s="47"/>
      <c r="L333" s="172"/>
      <c r="M333" s="172"/>
      <c r="N333" s="172"/>
      <c r="O333" s="172"/>
      <c r="P333" s="47"/>
      <c r="Q333" s="47"/>
      <c r="R333" s="47"/>
      <c r="S333" s="47"/>
      <c r="T333" s="47"/>
      <c r="U333" s="172"/>
      <c r="V333" s="172"/>
      <c r="W333" s="172"/>
      <c r="X333" s="172"/>
      <c r="Y333" s="172"/>
      <c r="Z333" s="47"/>
      <c r="AA333" s="47"/>
      <c r="AB333" s="47"/>
      <c r="AC333" s="47"/>
      <c r="AD333" s="47"/>
      <c r="AE333" s="172"/>
      <c r="AF333" s="172"/>
      <c r="AG333" s="172"/>
      <c r="AH333" s="172"/>
      <c r="AI333" s="172"/>
      <c r="AJ333" s="47"/>
      <c r="AK333" s="47"/>
      <c r="AL333" s="47"/>
      <c r="AM333" s="47"/>
      <c r="AN333" s="47"/>
      <c r="AO333" s="174"/>
      <c r="AP333" s="174"/>
      <c r="AQ333" s="174"/>
      <c r="AR333" s="175"/>
    </row>
    <row r="334" spans="1:44" ht="15" customHeight="1">
      <c r="A334" s="170"/>
      <c r="B334" s="195"/>
      <c r="C334" s="195"/>
      <c r="D334" s="195"/>
      <c r="E334" s="195"/>
      <c r="F334" s="195"/>
      <c r="G334" s="171"/>
      <c r="H334" s="170"/>
      <c r="I334" s="195"/>
      <c r="J334" s="195"/>
      <c r="K334" s="195"/>
      <c r="L334" s="230"/>
      <c r="M334" s="230"/>
      <c r="N334" s="230"/>
      <c r="O334" s="230"/>
      <c r="P334" s="47"/>
      <c r="Q334" s="47"/>
      <c r="R334" s="47"/>
      <c r="S334" s="47"/>
      <c r="T334" s="47"/>
      <c r="U334" s="230"/>
      <c r="V334" s="230"/>
      <c r="W334" s="230"/>
      <c r="X334" s="230"/>
      <c r="Y334" s="230"/>
      <c r="Z334" s="47"/>
      <c r="AA334" s="47"/>
      <c r="AB334" s="47"/>
      <c r="AC334" s="47"/>
      <c r="AD334" s="47"/>
      <c r="AE334" s="230"/>
      <c r="AF334" s="230"/>
      <c r="AG334" s="230"/>
      <c r="AH334" s="230"/>
      <c r="AI334" s="230"/>
      <c r="AJ334" s="47"/>
      <c r="AK334" s="47"/>
      <c r="AL334" s="47"/>
      <c r="AM334" s="47"/>
      <c r="AN334" s="47"/>
      <c r="AO334" s="273"/>
      <c r="AP334" s="273"/>
      <c r="AQ334" s="273"/>
      <c r="AR334" s="274"/>
    </row>
    <row r="335" spans="1:44" ht="15" customHeight="1">
      <c r="A335" s="279" t="s">
        <v>125</v>
      </c>
      <c r="B335" s="277"/>
      <c r="C335" s="277"/>
      <c r="D335" s="277"/>
      <c r="E335" s="277"/>
      <c r="F335" s="277"/>
      <c r="G335" s="277"/>
      <c r="H335" s="277"/>
      <c r="I335" s="277"/>
      <c r="J335" s="277"/>
      <c r="K335" s="277"/>
      <c r="L335" s="173"/>
      <c r="M335" s="173"/>
      <c r="N335" s="173"/>
      <c r="O335" s="173"/>
      <c r="P335" s="47"/>
      <c r="Q335" s="47"/>
      <c r="R335" s="47"/>
      <c r="S335" s="47"/>
      <c r="T335" s="47"/>
      <c r="U335" s="173"/>
      <c r="V335" s="173"/>
      <c r="W335" s="173"/>
      <c r="X335" s="173"/>
      <c r="Y335" s="173"/>
      <c r="Z335" s="47"/>
      <c r="AA335" s="47"/>
      <c r="AB335" s="47"/>
      <c r="AC335" s="47"/>
      <c r="AD335" s="47"/>
      <c r="AE335" s="173"/>
      <c r="AF335" s="173"/>
      <c r="AG335" s="173"/>
      <c r="AH335" s="173"/>
      <c r="AI335" s="173"/>
      <c r="AJ335" s="47"/>
      <c r="AK335" s="47"/>
      <c r="AL335" s="47"/>
      <c r="AM335" s="47"/>
      <c r="AN335" s="47"/>
      <c r="AO335" s="176"/>
      <c r="AP335" s="176"/>
      <c r="AQ335" s="176"/>
      <c r="AR335" s="177"/>
    </row>
    <row r="336" spans="1:44" ht="15" customHeight="1">
      <c r="A336" s="264" t="s">
        <v>110</v>
      </c>
      <c r="B336" s="263"/>
      <c r="C336" s="263"/>
      <c r="D336" s="263"/>
      <c r="E336" s="263"/>
      <c r="F336" s="263"/>
      <c r="G336" s="265"/>
      <c r="H336" s="264" t="s">
        <v>111</v>
      </c>
      <c r="I336" s="263"/>
      <c r="J336" s="263"/>
      <c r="K336" s="265"/>
      <c r="L336" s="266" t="s">
        <v>112</v>
      </c>
      <c r="M336" s="267"/>
      <c r="N336" s="267"/>
      <c r="O336" s="268"/>
      <c r="P336" s="264" t="s">
        <v>113</v>
      </c>
      <c r="Q336" s="263"/>
      <c r="R336" s="263"/>
      <c r="S336" s="263"/>
      <c r="T336" s="265"/>
      <c r="U336" s="266" t="s">
        <v>114</v>
      </c>
      <c r="V336" s="267"/>
      <c r="W336" s="267"/>
      <c r="X336" s="267"/>
      <c r="Y336" s="268"/>
      <c r="Z336" s="264" t="s">
        <v>115</v>
      </c>
      <c r="AA336" s="263"/>
      <c r="AB336" s="263"/>
      <c r="AC336" s="263"/>
      <c r="AD336" s="265"/>
      <c r="AE336" s="266" t="s">
        <v>116</v>
      </c>
      <c r="AF336" s="267"/>
      <c r="AG336" s="267"/>
      <c r="AH336" s="267"/>
      <c r="AI336" s="268"/>
      <c r="AJ336" s="264" t="s">
        <v>117</v>
      </c>
      <c r="AK336" s="263"/>
      <c r="AL336" s="263"/>
      <c r="AM336" s="263"/>
      <c r="AN336" s="265"/>
      <c r="AO336" s="269" t="s">
        <v>118</v>
      </c>
      <c r="AP336" s="270"/>
      <c r="AQ336" s="270"/>
      <c r="AR336" s="271"/>
    </row>
    <row r="337" spans="1:44" ht="15" customHeight="1">
      <c r="A337" s="82" t="s">
        <v>126</v>
      </c>
      <c r="B337" s="83"/>
      <c r="C337" s="83"/>
      <c r="D337" s="83"/>
      <c r="E337" s="83"/>
      <c r="F337" s="83"/>
      <c r="G337" s="84"/>
      <c r="H337" s="98">
        <v>50</v>
      </c>
      <c r="I337" s="99"/>
      <c r="J337" s="99"/>
      <c r="K337" s="100"/>
      <c r="L337" s="82" t="s">
        <v>84</v>
      </c>
      <c r="M337" s="83"/>
      <c r="N337" s="83"/>
      <c r="O337" s="84"/>
      <c r="P337" s="54" t="s">
        <v>205</v>
      </c>
      <c r="Q337" s="53"/>
      <c r="R337" s="53"/>
      <c r="S337" s="53"/>
      <c r="T337" s="55"/>
      <c r="U337" s="64" t="s">
        <v>205</v>
      </c>
      <c r="V337" s="53"/>
      <c r="W337" s="53"/>
      <c r="X337" s="53"/>
      <c r="Y337" s="55"/>
      <c r="Z337" s="64" t="s">
        <v>205</v>
      </c>
      <c r="AA337" s="53"/>
      <c r="AB337" s="53"/>
      <c r="AC337" s="53"/>
      <c r="AD337" s="55"/>
      <c r="AE337" s="54">
        <v>50</v>
      </c>
      <c r="AF337" s="53"/>
      <c r="AG337" s="53"/>
      <c r="AH337" s="53"/>
      <c r="AI337" s="55"/>
      <c r="AJ337" s="54"/>
      <c r="AK337" s="53"/>
      <c r="AL337" s="53"/>
      <c r="AM337" s="53"/>
      <c r="AN337" s="55"/>
      <c r="AO337" s="60">
        <f>SUM(H337:AN337)</f>
        <v>100</v>
      </c>
      <c r="AP337" s="61"/>
      <c r="AQ337" s="61"/>
      <c r="AR337" s="62"/>
    </row>
    <row r="338" spans="1:44" ht="15" customHeight="1">
      <c r="A338" s="240" t="s">
        <v>127</v>
      </c>
      <c r="B338" s="241"/>
      <c r="C338" s="241"/>
      <c r="D338" s="241"/>
      <c r="E338" s="241"/>
      <c r="F338" s="241"/>
      <c r="G338" s="242"/>
      <c r="H338" s="243">
        <v>0</v>
      </c>
      <c r="I338" s="244"/>
      <c r="J338" s="244"/>
      <c r="K338" s="245"/>
      <c r="L338" s="243">
        <v>50</v>
      </c>
      <c r="M338" s="244"/>
      <c r="N338" s="244"/>
      <c r="O338" s="245"/>
      <c r="P338" s="117">
        <v>50</v>
      </c>
      <c r="Q338" s="56"/>
      <c r="R338" s="56"/>
      <c r="S338" s="56"/>
      <c r="T338" s="118"/>
      <c r="U338" s="117">
        <v>0</v>
      </c>
      <c r="V338" s="56"/>
      <c r="W338" s="56"/>
      <c r="X338" s="56"/>
      <c r="Y338" s="118"/>
      <c r="Z338" s="117">
        <v>0</v>
      </c>
      <c r="AA338" s="56"/>
      <c r="AB338" s="56"/>
      <c r="AC338" s="56"/>
      <c r="AD338" s="118"/>
      <c r="AE338" s="117">
        <v>0</v>
      </c>
      <c r="AF338" s="56"/>
      <c r="AG338" s="56"/>
      <c r="AH338" s="56"/>
      <c r="AI338" s="118"/>
      <c r="AJ338" s="117"/>
      <c r="AK338" s="56"/>
      <c r="AL338" s="56"/>
      <c r="AM338" s="56"/>
      <c r="AN338" s="118"/>
      <c r="AO338" s="256">
        <f>SUM(H338:AN338)</f>
        <v>100</v>
      </c>
      <c r="AP338" s="257"/>
      <c r="AQ338" s="257"/>
      <c r="AR338" s="258"/>
    </row>
    <row r="339" spans="1:44" ht="15" customHeight="1">
      <c r="A339" s="82" t="s">
        <v>219</v>
      </c>
      <c r="B339" s="83"/>
      <c r="C339" s="83"/>
      <c r="D339" s="83"/>
      <c r="E339" s="83"/>
      <c r="F339" s="83"/>
      <c r="G339" s="84"/>
      <c r="H339" s="54" t="s">
        <v>205</v>
      </c>
      <c r="I339" s="53"/>
      <c r="J339" s="53"/>
      <c r="K339" s="55"/>
      <c r="L339" s="54" t="s">
        <v>205</v>
      </c>
      <c r="M339" s="53"/>
      <c r="N339" s="53"/>
      <c r="O339" s="55"/>
      <c r="P339" s="54">
        <v>0</v>
      </c>
      <c r="Q339" s="53"/>
      <c r="R339" s="53"/>
      <c r="S339" s="53"/>
      <c r="T339" s="55"/>
      <c r="U339" s="54">
        <v>0</v>
      </c>
      <c r="V339" s="53"/>
      <c r="W339" s="53"/>
      <c r="X339" s="53"/>
      <c r="Y339" s="55"/>
      <c r="Z339" s="64" t="s">
        <v>205</v>
      </c>
      <c r="AA339" s="53"/>
      <c r="AB339" s="53"/>
      <c r="AC339" s="53"/>
      <c r="AD339" s="55"/>
      <c r="AE339" s="54">
        <v>0</v>
      </c>
      <c r="AF339" s="53"/>
      <c r="AG339" s="53"/>
      <c r="AH339" s="53"/>
      <c r="AI339" s="55"/>
      <c r="AJ339" s="54"/>
      <c r="AK339" s="53"/>
      <c r="AL339" s="53"/>
      <c r="AM339" s="53"/>
      <c r="AN339" s="55"/>
      <c r="AO339" s="60">
        <f t="shared" ref="AO339:AO340" si="32">SUM(H339:AN339)</f>
        <v>0</v>
      </c>
      <c r="AP339" s="61"/>
      <c r="AQ339" s="61"/>
      <c r="AR339" s="62"/>
    </row>
    <row r="340" spans="1:44" ht="15" customHeight="1">
      <c r="A340" s="82" t="s">
        <v>220</v>
      </c>
      <c r="B340" s="83"/>
      <c r="C340" s="83"/>
      <c r="D340" s="83"/>
      <c r="E340" s="83"/>
      <c r="F340" s="83"/>
      <c r="G340" s="84"/>
      <c r="H340" s="54" t="s">
        <v>205</v>
      </c>
      <c r="I340" s="53"/>
      <c r="J340" s="53"/>
      <c r="K340" s="55"/>
      <c r="L340" s="54" t="s">
        <v>205</v>
      </c>
      <c r="M340" s="53"/>
      <c r="N340" s="53"/>
      <c r="O340" s="55"/>
      <c r="P340" s="54">
        <v>0</v>
      </c>
      <c r="Q340" s="53"/>
      <c r="R340" s="53"/>
      <c r="S340" s="53"/>
      <c r="T340" s="55"/>
      <c r="U340" s="54">
        <v>0</v>
      </c>
      <c r="V340" s="53"/>
      <c r="W340" s="53"/>
      <c r="X340" s="53"/>
      <c r="Y340" s="55"/>
      <c r="Z340" s="54">
        <v>0</v>
      </c>
      <c r="AA340" s="53"/>
      <c r="AB340" s="53"/>
      <c r="AC340" s="53"/>
      <c r="AD340" s="55"/>
      <c r="AE340" s="54" t="s">
        <v>205</v>
      </c>
      <c r="AF340" s="53"/>
      <c r="AG340" s="53"/>
      <c r="AH340" s="53"/>
      <c r="AI340" s="55"/>
      <c r="AJ340" s="54"/>
      <c r="AK340" s="53"/>
      <c r="AL340" s="53"/>
      <c r="AM340" s="53"/>
      <c r="AN340" s="55"/>
      <c r="AO340" s="60">
        <f t="shared" si="32"/>
        <v>0</v>
      </c>
      <c r="AP340" s="61"/>
      <c r="AQ340" s="61"/>
      <c r="AR340" s="62"/>
    </row>
    <row r="341" spans="1:44" ht="15" customHeight="1">
      <c r="A341" s="64" t="s">
        <v>231</v>
      </c>
      <c r="B341" s="53"/>
      <c r="C341" s="53"/>
      <c r="D341" s="53"/>
      <c r="E341" s="53"/>
      <c r="F341" s="53"/>
      <c r="G341" s="55"/>
      <c r="H341" s="64" t="s">
        <v>205</v>
      </c>
      <c r="I341" s="53"/>
      <c r="J341" s="53"/>
      <c r="K341" s="55"/>
      <c r="L341" s="64" t="s">
        <v>205</v>
      </c>
      <c r="M341" s="53"/>
      <c r="N341" s="53"/>
      <c r="O341" s="55"/>
      <c r="P341" s="64" t="s">
        <v>205</v>
      </c>
      <c r="Q341" s="53"/>
      <c r="R341" s="53"/>
      <c r="S341" s="53"/>
      <c r="T341" s="55"/>
      <c r="U341" s="64" t="s">
        <v>205</v>
      </c>
      <c r="V341" s="53"/>
      <c r="W341" s="53"/>
      <c r="X341" s="53"/>
      <c r="Y341" s="55"/>
      <c r="Z341" s="54">
        <v>50</v>
      </c>
      <c r="AA341" s="53"/>
      <c r="AB341" s="53"/>
      <c r="AC341" s="53"/>
      <c r="AD341" s="55"/>
      <c r="AE341" s="54" t="s">
        <v>205</v>
      </c>
      <c r="AF341" s="53"/>
      <c r="AG341" s="53"/>
      <c r="AH341" s="53"/>
      <c r="AI341" s="55"/>
      <c r="AJ341" s="54"/>
      <c r="AK341" s="53"/>
      <c r="AL341" s="53"/>
      <c r="AM341" s="53"/>
      <c r="AN341" s="55"/>
      <c r="AO341" s="60">
        <f>SUM(H341:AN341)</f>
        <v>50</v>
      </c>
      <c r="AP341" s="61"/>
      <c r="AQ341" s="61"/>
      <c r="AR341" s="62"/>
    </row>
    <row r="342" spans="1:44" ht="15" customHeight="1">
      <c r="A342" s="46"/>
      <c r="B342" s="47"/>
      <c r="C342" s="47"/>
      <c r="D342" s="47"/>
      <c r="E342" s="47"/>
      <c r="F342" s="47"/>
      <c r="G342" s="48"/>
      <c r="H342" s="46"/>
      <c r="I342" s="47"/>
      <c r="J342" s="47"/>
      <c r="K342" s="47"/>
      <c r="L342" s="172"/>
      <c r="M342" s="172"/>
      <c r="N342" s="172"/>
      <c r="O342" s="172"/>
      <c r="P342" s="47"/>
      <c r="Q342" s="47"/>
      <c r="R342" s="47"/>
      <c r="S342" s="47"/>
      <c r="T342" s="47"/>
      <c r="U342" s="172"/>
      <c r="V342" s="172"/>
      <c r="W342" s="172"/>
      <c r="X342" s="172"/>
      <c r="Y342" s="172"/>
      <c r="Z342" s="47"/>
      <c r="AA342" s="47"/>
      <c r="AB342" s="47"/>
      <c r="AC342" s="47"/>
      <c r="AD342" s="47"/>
      <c r="AE342" s="172"/>
      <c r="AF342" s="172"/>
      <c r="AG342" s="172"/>
      <c r="AH342" s="172"/>
      <c r="AI342" s="172"/>
      <c r="AJ342" s="47"/>
      <c r="AK342" s="47"/>
      <c r="AL342" s="47"/>
      <c r="AM342" s="47"/>
      <c r="AN342" s="47"/>
      <c r="AO342" s="174"/>
      <c r="AP342" s="174"/>
      <c r="AQ342" s="174"/>
      <c r="AR342" s="175"/>
    </row>
    <row r="343" spans="1:44" ht="15" customHeight="1">
      <c r="A343" s="46"/>
      <c r="B343" s="47"/>
      <c r="C343" s="47"/>
      <c r="D343" s="47"/>
      <c r="E343" s="47"/>
      <c r="F343" s="47"/>
      <c r="G343" s="48"/>
      <c r="H343" s="46"/>
      <c r="I343" s="47"/>
      <c r="J343" s="47"/>
      <c r="K343" s="47"/>
      <c r="L343" s="230"/>
      <c r="M343" s="230"/>
      <c r="N343" s="230"/>
      <c r="O343" s="230"/>
      <c r="P343" s="47"/>
      <c r="Q343" s="47"/>
      <c r="R343" s="47"/>
      <c r="S343" s="47"/>
      <c r="T343" s="47"/>
      <c r="U343" s="230"/>
      <c r="V343" s="230"/>
      <c r="W343" s="230"/>
      <c r="X343" s="230"/>
      <c r="Y343" s="230"/>
      <c r="Z343" s="47"/>
      <c r="AA343" s="47"/>
      <c r="AB343" s="47"/>
      <c r="AC343" s="47"/>
      <c r="AD343" s="47"/>
      <c r="AE343" s="230"/>
      <c r="AF343" s="230"/>
      <c r="AG343" s="230"/>
      <c r="AH343" s="230"/>
      <c r="AI343" s="230"/>
      <c r="AJ343" s="47"/>
      <c r="AK343" s="47"/>
      <c r="AL343" s="47"/>
      <c r="AM343" s="47"/>
      <c r="AN343" s="47"/>
      <c r="AO343" s="273"/>
      <c r="AP343" s="273"/>
      <c r="AQ343" s="273"/>
      <c r="AR343" s="274"/>
    </row>
    <row r="344" spans="1:44" ht="6" customHeight="1">
      <c r="A344" s="170"/>
      <c r="B344" s="195"/>
      <c r="C344" s="195"/>
      <c r="D344" s="195"/>
      <c r="E344" s="195"/>
      <c r="F344" s="195"/>
      <c r="G344" s="171"/>
      <c r="H344" s="170"/>
      <c r="I344" s="195"/>
      <c r="J344" s="195"/>
      <c r="K344" s="195"/>
      <c r="L344" s="230"/>
      <c r="M344" s="230"/>
      <c r="N344" s="230"/>
      <c r="O344" s="230"/>
      <c r="P344" s="195"/>
      <c r="Q344" s="195"/>
      <c r="R344" s="195"/>
      <c r="S344" s="195"/>
      <c r="T344" s="195"/>
      <c r="U344" s="230"/>
      <c r="V344" s="230"/>
      <c r="W344" s="230"/>
      <c r="X344" s="230"/>
      <c r="Y344" s="230"/>
      <c r="Z344" s="195"/>
      <c r="AA344" s="195"/>
      <c r="AB344" s="195"/>
      <c r="AC344" s="195"/>
      <c r="AD344" s="195"/>
      <c r="AE344" s="230"/>
      <c r="AF344" s="230"/>
      <c r="AG344" s="230"/>
      <c r="AH344" s="230"/>
      <c r="AI344" s="230"/>
      <c r="AJ344" s="47"/>
      <c r="AK344" s="47"/>
      <c r="AL344" s="47"/>
      <c r="AM344" s="47"/>
      <c r="AN344" s="47"/>
      <c r="AO344" s="273"/>
      <c r="AP344" s="273"/>
      <c r="AQ344" s="273"/>
      <c r="AR344" s="274"/>
    </row>
    <row r="345" spans="1:44" ht="24.75" customHeight="1">
      <c r="A345" s="280" t="s">
        <v>218</v>
      </c>
      <c r="B345" s="103"/>
      <c r="C345" s="103"/>
      <c r="D345" s="103"/>
      <c r="E345" s="103"/>
      <c r="F345" s="103"/>
      <c r="G345" s="103"/>
      <c r="H345" s="103"/>
      <c r="I345" s="103"/>
      <c r="J345" s="103"/>
      <c r="K345" s="103"/>
      <c r="L345" s="173"/>
      <c r="M345" s="173"/>
      <c r="N345" s="173"/>
      <c r="O345" s="173"/>
      <c r="P345" s="127"/>
      <c r="Q345" s="127"/>
      <c r="R345" s="127"/>
      <c r="S345" s="127"/>
      <c r="T345" s="127"/>
      <c r="U345" s="173"/>
      <c r="V345" s="173"/>
      <c r="W345" s="173"/>
      <c r="X345" s="173"/>
      <c r="Y345" s="173"/>
      <c r="Z345" s="127"/>
      <c r="AA345" s="127"/>
      <c r="AB345" s="127"/>
      <c r="AC345" s="127"/>
      <c r="AD345" s="127"/>
      <c r="AE345" s="173"/>
      <c r="AF345" s="173"/>
      <c r="AG345" s="173"/>
      <c r="AH345" s="173"/>
      <c r="AI345" s="173"/>
      <c r="AJ345" s="47"/>
      <c r="AK345" s="47"/>
      <c r="AL345" s="47"/>
      <c r="AM345" s="47"/>
      <c r="AN345" s="47"/>
      <c r="AO345" s="176"/>
      <c r="AP345" s="176"/>
      <c r="AQ345" s="176"/>
      <c r="AR345" s="177"/>
    </row>
    <row r="346" spans="1:44" ht="15" customHeight="1">
      <c r="A346" s="264" t="s">
        <v>110</v>
      </c>
      <c r="B346" s="263"/>
      <c r="C346" s="263"/>
      <c r="D346" s="263"/>
      <c r="E346" s="263"/>
      <c r="F346" s="263"/>
      <c r="G346" s="265"/>
      <c r="H346" s="264" t="s">
        <v>111</v>
      </c>
      <c r="I346" s="263"/>
      <c r="J346" s="263"/>
      <c r="K346" s="265"/>
      <c r="L346" s="266" t="s">
        <v>112</v>
      </c>
      <c r="M346" s="267"/>
      <c r="N346" s="267"/>
      <c r="O346" s="268"/>
      <c r="P346" s="264" t="s">
        <v>113</v>
      </c>
      <c r="Q346" s="263"/>
      <c r="R346" s="263"/>
      <c r="S346" s="263"/>
      <c r="T346" s="265"/>
      <c r="U346" s="266" t="s">
        <v>114</v>
      </c>
      <c r="V346" s="267"/>
      <c r="W346" s="267"/>
      <c r="X346" s="267"/>
      <c r="Y346" s="268"/>
      <c r="Z346" s="264" t="s">
        <v>115</v>
      </c>
      <c r="AA346" s="263"/>
      <c r="AB346" s="263"/>
      <c r="AC346" s="263"/>
      <c r="AD346" s="265"/>
      <c r="AE346" s="266" t="s">
        <v>116</v>
      </c>
      <c r="AF346" s="267"/>
      <c r="AG346" s="267"/>
      <c r="AH346" s="267"/>
      <c r="AI346" s="268"/>
      <c r="AJ346" s="264" t="s">
        <v>117</v>
      </c>
      <c r="AK346" s="263"/>
      <c r="AL346" s="263"/>
      <c r="AM346" s="263"/>
      <c r="AN346" s="265"/>
      <c r="AO346" s="269" t="s">
        <v>118</v>
      </c>
      <c r="AP346" s="270"/>
      <c r="AQ346" s="270"/>
      <c r="AR346" s="271"/>
    </row>
    <row r="347" spans="1:44" ht="15" customHeight="1">
      <c r="A347" s="240" t="s">
        <v>216</v>
      </c>
      <c r="B347" s="241"/>
      <c r="C347" s="128"/>
      <c r="D347" s="129"/>
      <c r="E347" s="128"/>
      <c r="F347" s="129"/>
      <c r="G347" s="36"/>
      <c r="H347" s="117">
        <v>50</v>
      </c>
      <c r="I347" s="56"/>
      <c r="J347" s="56"/>
      <c r="K347" s="118"/>
      <c r="L347" s="117"/>
      <c r="M347" s="56"/>
      <c r="N347" s="56"/>
      <c r="O347" s="118"/>
      <c r="P347" s="117">
        <v>50</v>
      </c>
      <c r="Q347" s="56"/>
      <c r="R347" s="56"/>
      <c r="S347" s="56"/>
      <c r="T347" s="118"/>
      <c r="U347" s="117">
        <v>0</v>
      </c>
      <c r="V347" s="56"/>
      <c r="W347" s="56"/>
      <c r="X347" s="56"/>
      <c r="Y347" s="118"/>
      <c r="Z347" s="117">
        <v>50</v>
      </c>
      <c r="AA347" s="56"/>
      <c r="AB347" s="56"/>
      <c r="AC347" s="56"/>
      <c r="AD347" s="118"/>
      <c r="AE347" s="117">
        <v>0</v>
      </c>
      <c r="AF347" s="56"/>
      <c r="AG347" s="56"/>
      <c r="AH347" s="56"/>
      <c r="AI347" s="118"/>
      <c r="AJ347" s="117"/>
      <c r="AK347" s="56"/>
      <c r="AL347" s="56"/>
      <c r="AM347" s="56"/>
      <c r="AN347" s="118"/>
      <c r="AO347" s="117">
        <f>SUM(H347:AN347)</f>
        <v>150</v>
      </c>
      <c r="AP347" s="56"/>
      <c r="AQ347" s="56"/>
      <c r="AR347" s="118"/>
    </row>
    <row r="348" spans="1:44" ht="15" customHeight="1">
      <c r="A348" s="46"/>
      <c r="B348" s="47"/>
      <c r="C348" s="47"/>
      <c r="D348" s="47"/>
      <c r="E348" s="47"/>
      <c r="F348" s="47"/>
      <c r="G348" s="48"/>
      <c r="H348" s="46"/>
      <c r="I348" s="47"/>
      <c r="J348" s="47"/>
      <c r="K348" s="48"/>
      <c r="L348" s="49"/>
      <c r="M348" s="50"/>
      <c r="N348" s="50"/>
      <c r="O348" s="51"/>
      <c r="P348" s="46"/>
      <c r="Q348" s="47"/>
      <c r="R348" s="47"/>
      <c r="S348" s="47"/>
      <c r="T348" s="48"/>
      <c r="U348" s="49"/>
      <c r="V348" s="50"/>
      <c r="W348" s="50"/>
      <c r="X348" s="50"/>
      <c r="Y348" s="51"/>
      <c r="Z348" s="46"/>
      <c r="AA348" s="47"/>
      <c r="AB348" s="47"/>
      <c r="AC348" s="47"/>
      <c r="AD348" s="48"/>
      <c r="AE348" s="49"/>
      <c r="AF348" s="50"/>
      <c r="AG348" s="50"/>
      <c r="AH348" s="50"/>
      <c r="AI348" s="51"/>
      <c r="AJ348" s="46"/>
      <c r="AK348" s="47"/>
      <c r="AL348" s="47"/>
      <c r="AM348" s="47"/>
      <c r="AN348" s="48"/>
      <c r="AO348" s="111"/>
      <c r="AP348" s="112"/>
      <c r="AQ348" s="112"/>
      <c r="AR348" s="113"/>
    </row>
    <row r="349" spans="1:44" ht="15" customHeight="1">
      <c r="A349" s="5"/>
      <c r="B349" s="1"/>
      <c r="C349" s="1"/>
      <c r="D349" s="1"/>
      <c r="E349" s="1"/>
      <c r="F349" s="1"/>
      <c r="G349" s="6"/>
      <c r="H349" s="5"/>
      <c r="I349" s="1"/>
      <c r="J349" s="1"/>
      <c r="K349" s="6"/>
      <c r="L349" s="7"/>
      <c r="M349" s="2"/>
      <c r="N349" s="2"/>
      <c r="O349" s="8"/>
      <c r="P349" s="5"/>
      <c r="Q349" s="1"/>
      <c r="R349" s="1"/>
      <c r="S349" s="1"/>
      <c r="T349" s="6"/>
      <c r="U349" s="7"/>
      <c r="V349" s="2"/>
      <c r="W349" s="2"/>
      <c r="X349" s="2"/>
      <c r="Y349" s="8"/>
      <c r="Z349" s="5"/>
      <c r="AA349" s="1"/>
      <c r="AB349" s="1"/>
      <c r="AC349" s="1"/>
      <c r="AD349" s="6"/>
      <c r="AE349" s="7"/>
      <c r="AF349" s="2"/>
      <c r="AG349" s="2"/>
      <c r="AH349" s="2"/>
      <c r="AI349" s="8"/>
      <c r="AJ349" s="5"/>
      <c r="AK349" s="1"/>
      <c r="AL349" s="1"/>
      <c r="AM349" s="1"/>
      <c r="AN349" s="6"/>
      <c r="AO349" s="9"/>
      <c r="AP349" s="4"/>
      <c r="AQ349" s="4"/>
      <c r="AR349" s="3"/>
    </row>
    <row r="350" spans="1:44" ht="5.25" customHeight="1">
      <c r="A350" s="5"/>
      <c r="B350" s="1"/>
      <c r="C350" s="1"/>
      <c r="D350" s="1"/>
      <c r="E350" s="1"/>
      <c r="F350" s="1"/>
      <c r="G350" s="6"/>
      <c r="H350" s="5"/>
      <c r="I350" s="1"/>
      <c r="J350" s="1"/>
      <c r="K350" s="6"/>
      <c r="L350" s="7"/>
      <c r="M350" s="2"/>
      <c r="N350" s="2"/>
      <c r="O350" s="8"/>
      <c r="P350" s="5"/>
      <c r="Q350" s="1"/>
      <c r="R350" s="1"/>
      <c r="S350" s="1"/>
      <c r="T350" s="6"/>
      <c r="U350" s="7"/>
      <c r="V350" s="2"/>
      <c r="W350" s="2"/>
      <c r="X350" s="2"/>
      <c r="Y350" s="8"/>
      <c r="Z350" s="5"/>
      <c r="AA350" s="1"/>
      <c r="AB350" s="1"/>
      <c r="AC350" s="1"/>
      <c r="AD350" s="6"/>
      <c r="AE350" s="7"/>
      <c r="AF350" s="2"/>
      <c r="AG350" s="2"/>
      <c r="AH350" s="2"/>
      <c r="AI350" s="8"/>
      <c r="AJ350" s="5"/>
      <c r="AK350" s="1"/>
      <c r="AL350" s="1"/>
      <c r="AM350" s="1"/>
      <c r="AN350" s="6"/>
      <c r="AO350" s="9"/>
      <c r="AP350" s="4"/>
      <c r="AQ350" s="4"/>
      <c r="AR350" s="3"/>
    </row>
    <row r="351" spans="1:44" ht="23.25" customHeight="1">
      <c r="A351" s="280" t="s">
        <v>215</v>
      </c>
      <c r="B351" s="103"/>
      <c r="C351" s="103"/>
      <c r="D351" s="103"/>
      <c r="E351" s="103"/>
      <c r="F351" s="103"/>
      <c r="G351" s="103"/>
      <c r="H351" s="103"/>
      <c r="I351" s="103"/>
      <c r="J351" s="103"/>
      <c r="K351" s="103"/>
      <c r="L351" s="104"/>
      <c r="M351" s="105"/>
      <c r="N351" s="106"/>
      <c r="O351" s="106"/>
      <c r="P351" s="107"/>
      <c r="Q351" s="49"/>
      <c r="R351" s="50"/>
      <c r="S351" s="50"/>
      <c r="T351" s="50"/>
      <c r="U351" s="51"/>
      <c r="V351" s="46"/>
      <c r="W351" s="47"/>
      <c r="X351" s="47"/>
      <c r="Y351" s="47"/>
      <c r="Z351" s="48"/>
      <c r="AA351" s="108"/>
      <c r="AB351" s="109"/>
      <c r="AC351" s="109"/>
      <c r="AD351" s="109"/>
      <c r="AE351" s="109"/>
      <c r="AF351" s="110"/>
      <c r="AG351" s="46"/>
      <c r="AH351" s="47"/>
      <c r="AI351" s="47"/>
      <c r="AJ351" s="47"/>
      <c r="AK351" s="48"/>
      <c r="AL351" s="111"/>
      <c r="AM351" s="112"/>
      <c r="AN351" s="112"/>
      <c r="AO351" s="112"/>
      <c r="AP351" s="113"/>
      <c r="AQ351" s="4"/>
      <c r="AR351" s="3"/>
    </row>
    <row r="352" spans="1:44" ht="15" customHeight="1">
      <c r="A352" s="88" t="s">
        <v>42</v>
      </c>
      <c r="B352" s="90"/>
      <c r="C352" s="88" t="s">
        <v>2</v>
      </c>
      <c r="D352" s="89"/>
      <c r="E352" s="89"/>
      <c r="F352" s="89"/>
      <c r="G352" s="89"/>
      <c r="H352" s="90"/>
      <c r="I352" s="85" t="s">
        <v>3</v>
      </c>
      <c r="J352" s="86"/>
      <c r="K352" s="86"/>
      <c r="L352" s="87"/>
      <c r="M352" s="88" t="s">
        <v>4</v>
      </c>
      <c r="N352" s="89"/>
      <c r="O352" s="89"/>
      <c r="P352" s="90"/>
      <c r="Q352" s="85" t="s">
        <v>5</v>
      </c>
      <c r="R352" s="86"/>
      <c r="S352" s="86"/>
      <c r="T352" s="86"/>
      <c r="U352" s="87"/>
      <c r="V352" s="88" t="s">
        <v>6</v>
      </c>
      <c r="W352" s="89"/>
      <c r="X352" s="89"/>
      <c r="Y352" s="89"/>
      <c r="Z352" s="90"/>
      <c r="AA352" s="85" t="s">
        <v>7</v>
      </c>
      <c r="AB352" s="86"/>
      <c r="AC352" s="86"/>
      <c r="AD352" s="86"/>
      <c r="AE352" s="86"/>
      <c r="AF352" s="87"/>
      <c r="AG352" s="88" t="s">
        <v>8</v>
      </c>
      <c r="AH352" s="89"/>
      <c r="AI352" s="89"/>
      <c r="AJ352" s="89"/>
      <c r="AK352" s="90"/>
      <c r="AL352" s="114" t="s">
        <v>9</v>
      </c>
      <c r="AM352" s="115"/>
      <c r="AN352" s="115"/>
      <c r="AO352" s="115"/>
      <c r="AP352" s="116"/>
      <c r="AQ352" s="4"/>
      <c r="AR352" s="3"/>
    </row>
    <row r="353" spans="1:44" ht="15" customHeight="1">
      <c r="A353" s="128" t="s">
        <v>216</v>
      </c>
      <c r="B353" s="129"/>
      <c r="C353" s="132">
        <v>50</v>
      </c>
      <c r="D353" s="133"/>
      <c r="E353" s="133"/>
      <c r="F353" s="133"/>
      <c r="G353" s="133"/>
      <c r="H353" s="134"/>
      <c r="I353" s="130">
        <v>0</v>
      </c>
      <c r="J353" s="131"/>
      <c r="K353" s="131"/>
      <c r="L353" s="129"/>
      <c r="M353" s="135">
        <v>0</v>
      </c>
      <c r="N353" s="56"/>
      <c r="O353" s="56"/>
      <c r="P353" s="118"/>
      <c r="Q353" s="117">
        <v>0</v>
      </c>
      <c r="R353" s="56"/>
      <c r="S353" s="56"/>
      <c r="T353" s="56"/>
      <c r="U353" s="118"/>
      <c r="V353" s="117">
        <v>0</v>
      </c>
      <c r="W353" s="56"/>
      <c r="X353" s="56"/>
      <c r="Y353" s="56"/>
      <c r="Z353" s="118"/>
      <c r="AA353" s="117">
        <v>0</v>
      </c>
      <c r="AB353" s="56"/>
      <c r="AC353" s="56"/>
      <c r="AD353" s="56"/>
      <c r="AE353" s="56"/>
      <c r="AF353" s="118"/>
      <c r="AG353" s="117"/>
      <c r="AH353" s="56"/>
      <c r="AI353" s="56"/>
      <c r="AJ353" s="56"/>
      <c r="AK353" s="118"/>
      <c r="AL353" s="136">
        <f>SUM(C353:AK353)</f>
        <v>50</v>
      </c>
      <c r="AM353" s="137"/>
      <c r="AN353" s="137"/>
      <c r="AO353" s="137"/>
      <c r="AP353" s="138"/>
      <c r="AQ353" s="4"/>
      <c r="AR353" s="3"/>
    </row>
    <row r="354" spans="1:44" ht="15" customHeight="1">
      <c r="A354" s="101" t="s">
        <v>263</v>
      </c>
      <c r="B354" s="67"/>
      <c r="C354" s="68" t="s">
        <v>205</v>
      </c>
      <c r="D354" s="69"/>
      <c r="E354" s="69"/>
      <c r="F354" s="69"/>
      <c r="G354" s="69"/>
      <c r="H354" s="70"/>
      <c r="I354" s="65">
        <v>0</v>
      </c>
      <c r="J354" s="66"/>
      <c r="K354" s="66"/>
      <c r="L354" s="67"/>
      <c r="M354" s="64" t="s">
        <v>205</v>
      </c>
      <c r="N354" s="53"/>
      <c r="O354" s="53"/>
      <c r="P354" s="55"/>
      <c r="Q354" s="64" t="s">
        <v>205</v>
      </c>
      <c r="R354" s="53"/>
      <c r="S354" s="53"/>
      <c r="T354" s="53"/>
      <c r="U354" s="55"/>
      <c r="V354" s="64" t="s">
        <v>205</v>
      </c>
      <c r="W354" s="53"/>
      <c r="X354" s="53"/>
      <c r="Y354" s="53"/>
      <c r="Z354" s="55"/>
      <c r="AA354" s="54" t="s">
        <v>205</v>
      </c>
      <c r="AB354" s="53"/>
      <c r="AC354" s="53"/>
      <c r="AD354" s="53"/>
      <c r="AE354" s="53"/>
      <c r="AF354" s="55"/>
      <c r="AG354" s="54"/>
      <c r="AH354" s="53"/>
      <c r="AI354" s="53"/>
      <c r="AJ354" s="53"/>
      <c r="AK354" s="55"/>
      <c r="AL354" s="57">
        <f>SUM(C354:AK354)</f>
        <v>0</v>
      </c>
      <c r="AM354" s="58"/>
      <c r="AN354" s="58"/>
      <c r="AO354" s="58"/>
      <c r="AP354" s="59"/>
      <c r="AQ354" s="4"/>
      <c r="AR354" s="3"/>
    </row>
    <row r="355" spans="1:44" ht="15" customHeight="1">
      <c r="A355" s="101" t="s">
        <v>264</v>
      </c>
      <c r="B355" s="67"/>
      <c r="C355" s="68" t="s">
        <v>205</v>
      </c>
      <c r="D355" s="69"/>
      <c r="E355" s="69"/>
      <c r="F355" s="69"/>
      <c r="G355" s="69"/>
      <c r="H355" s="70"/>
      <c r="I355" s="65">
        <v>0</v>
      </c>
      <c r="J355" s="66"/>
      <c r="K355" s="66"/>
      <c r="L355" s="67"/>
      <c r="M355" s="64" t="s">
        <v>205</v>
      </c>
      <c r="N355" s="53"/>
      <c r="O355" s="53"/>
      <c r="P355" s="55"/>
      <c r="Q355" s="64" t="s">
        <v>205</v>
      </c>
      <c r="R355" s="53"/>
      <c r="S355" s="53"/>
      <c r="T355" s="53"/>
      <c r="U355" s="55"/>
      <c r="V355" s="64" t="s">
        <v>205</v>
      </c>
      <c r="W355" s="53"/>
      <c r="X355" s="53"/>
      <c r="Y355" s="53"/>
      <c r="Z355" s="55"/>
      <c r="AA355" s="54" t="s">
        <v>205</v>
      </c>
      <c r="AB355" s="53"/>
      <c r="AC355" s="53"/>
      <c r="AD355" s="53"/>
      <c r="AE355" s="53"/>
      <c r="AF355" s="55"/>
      <c r="AG355" s="54"/>
      <c r="AH355" s="53"/>
      <c r="AI355" s="53"/>
      <c r="AJ355" s="53"/>
      <c r="AK355" s="55"/>
      <c r="AL355" s="57">
        <v>0</v>
      </c>
      <c r="AM355" s="58"/>
      <c r="AN355" s="58"/>
      <c r="AO355" s="58"/>
      <c r="AP355" s="59"/>
      <c r="AQ355" s="4"/>
      <c r="AR355" s="3"/>
    </row>
    <row r="356" spans="1:44" ht="15" customHeight="1">
      <c r="A356" s="101" t="s">
        <v>265</v>
      </c>
      <c r="B356" s="67"/>
      <c r="C356" s="68" t="s">
        <v>205</v>
      </c>
      <c r="D356" s="69"/>
      <c r="E356" s="69"/>
      <c r="F356" s="69"/>
      <c r="G356" s="69"/>
      <c r="H356" s="70"/>
      <c r="I356" s="65">
        <v>0</v>
      </c>
      <c r="J356" s="66"/>
      <c r="K356" s="66"/>
      <c r="L356" s="67"/>
      <c r="M356" s="64" t="s">
        <v>205</v>
      </c>
      <c r="N356" s="53"/>
      <c r="O356" s="53"/>
      <c r="P356" s="55"/>
      <c r="Q356" s="64" t="s">
        <v>205</v>
      </c>
      <c r="R356" s="53"/>
      <c r="S356" s="53"/>
      <c r="T356" s="53"/>
      <c r="U356" s="55"/>
      <c r="V356" s="64" t="s">
        <v>205</v>
      </c>
      <c r="W356" s="53"/>
      <c r="X356" s="53"/>
      <c r="Y356" s="53"/>
      <c r="Z356" s="55"/>
      <c r="AA356" s="54" t="s">
        <v>205</v>
      </c>
      <c r="AB356" s="53"/>
      <c r="AC356" s="53"/>
      <c r="AD356" s="53"/>
      <c r="AE356" s="53"/>
      <c r="AF356" s="55"/>
      <c r="AG356" s="54"/>
      <c r="AH356" s="53"/>
      <c r="AI356" s="53"/>
      <c r="AJ356" s="53"/>
      <c r="AK356" s="55"/>
      <c r="AL356" s="57">
        <v>0</v>
      </c>
      <c r="AM356" s="58"/>
      <c r="AN356" s="58"/>
      <c r="AO356" s="58"/>
      <c r="AP356" s="59"/>
      <c r="AQ356" s="4"/>
      <c r="AR356" s="3"/>
    </row>
    <row r="357" spans="1:44" ht="15" customHeight="1">
      <c r="A357" s="101" t="s">
        <v>266</v>
      </c>
      <c r="B357" s="67"/>
      <c r="C357" s="68" t="s">
        <v>205</v>
      </c>
      <c r="D357" s="69"/>
      <c r="E357" s="69"/>
      <c r="F357" s="69"/>
      <c r="G357" s="69"/>
      <c r="H357" s="70"/>
      <c r="I357" s="65">
        <v>0</v>
      </c>
      <c r="J357" s="66"/>
      <c r="K357" s="66"/>
      <c r="L357" s="67"/>
      <c r="M357" s="64" t="s">
        <v>205</v>
      </c>
      <c r="N357" s="53"/>
      <c r="O357" s="53"/>
      <c r="P357" s="55"/>
      <c r="Q357" s="64" t="s">
        <v>205</v>
      </c>
      <c r="R357" s="53"/>
      <c r="S357" s="53"/>
      <c r="T357" s="53"/>
      <c r="U357" s="55"/>
      <c r="V357" s="64" t="s">
        <v>205</v>
      </c>
      <c r="W357" s="53"/>
      <c r="X357" s="53"/>
      <c r="Y357" s="53"/>
      <c r="Z357" s="55"/>
      <c r="AA357" s="54" t="s">
        <v>205</v>
      </c>
      <c r="AB357" s="53"/>
      <c r="AC357" s="53"/>
      <c r="AD357" s="53"/>
      <c r="AE357" s="53"/>
      <c r="AF357" s="55"/>
      <c r="AG357" s="54"/>
      <c r="AH357" s="53"/>
      <c r="AI357" s="53"/>
      <c r="AJ357" s="53"/>
      <c r="AK357" s="55"/>
      <c r="AL357" s="57">
        <v>0</v>
      </c>
      <c r="AM357" s="58"/>
      <c r="AN357" s="58"/>
      <c r="AO357" s="58"/>
      <c r="AP357" s="59"/>
      <c r="AQ357" s="4"/>
      <c r="AR357" s="3"/>
    </row>
    <row r="358" spans="1:44" ht="15" customHeight="1">
      <c r="A358" s="128" t="s">
        <v>217</v>
      </c>
      <c r="B358" s="129"/>
      <c r="C358" s="130">
        <v>0</v>
      </c>
      <c r="D358" s="131"/>
      <c r="E358" s="131"/>
      <c r="F358" s="131"/>
      <c r="G358" s="131"/>
      <c r="H358" s="129"/>
      <c r="I358" s="132">
        <v>0</v>
      </c>
      <c r="J358" s="133"/>
      <c r="K358" s="133"/>
      <c r="L358" s="134"/>
      <c r="M358" s="135">
        <v>0</v>
      </c>
      <c r="N358" s="56"/>
      <c r="O358" s="56"/>
      <c r="P358" s="118"/>
      <c r="Q358" s="117">
        <v>0</v>
      </c>
      <c r="R358" s="56"/>
      <c r="S358" s="56"/>
      <c r="T358" s="56"/>
      <c r="U358" s="118"/>
      <c r="V358" s="117">
        <v>0</v>
      </c>
      <c r="W358" s="56"/>
      <c r="X358" s="56"/>
      <c r="Y358" s="56"/>
      <c r="Z358" s="118"/>
      <c r="AA358" s="117">
        <v>0</v>
      </c>
      <c r="AB358" s="56"/>
      <c r="AC358" s="56"/>
      <c r="AD358" s="56"/>
      <c r="AE358" s="56"/>
      <c r="AF358" s="118"/>
      <c r="AG358" s="117"/>
      <c r="AH358" s="56"/>
      <c r="AI358" s="56"/>
      <c r="AJ358" s="56"/>
      <c r="AK358" s="118"/>
      <c r="AL358" s="136">
        <f t="shared" ref="AL358:AL362" si="33">SUM(C358:AK358)</f>
        <v>0</v>
      </c>
      <c r="AM358" s="137"/>
      <c r="AN358" s="137"/>
      <c r="AO358" s="137"/>
      <c r="AP358" s="138"/>
      <c r="AQ358" s="4"/>
      <c r="AR358" s="3"/>
    </row>
    <row r="359" spans="1:44" ht="15" customHeight="1">
      <c r="A359" s="101" t="s">
        <v>262</v>
      </c>
      <c r="B359" s="67"/>
      <c r="C359" s="65">
        <v>0</v>
      </c>
      <c r="D359" s="66"/>
      <c r="E359" s="66"/>
      <c r="F359" s="66"/>
      <c r="G359" s="66"/>
      <c r="H359" s="67"/>
      <c r="I359" s="68" t="s">
        <v>205</v>
      </c>
      <c r="J359" s="69"/>
      <c r="K359" s="69"/>
      <c r="L359" s="70"/>
      <c r="M359" s="64" t="s">
        <v>205</v>
      </c>
      <c r="N359" s="53"/>
      <c r="O359" s="53"/>
      <c r="P359" s="55"/>
      <c r="Q359" s="64" t="s">
        <v>205</v>
      </c>
      <c r="R359" s="53"/>
      <c r="S359" s="53"/>
      <c r="T359" s="53"/>
      <c r="U359" s="55"/>
      <c r="V359" s="64" t="s">
        <v>205</v>
      </c>
      <c r="W359" s="53"/>
      <c r="X359" s="53"/>
      <c r="Y359" s="53"/>
      <c r="Z359" s="55"/>
      <c r="AA359" s="54" t="s">
        <v>205</v>
      </c>
      <c r="AB359" s="53"/>
      <c r="AC359" s="53"/>
      <c r="AD359" s="53"/>
      <c r="AE359" s="53"/>
      <c r="AF359" s="55"/>
      <c r="AG359" s="54"/>
      <c r="AH359" s="53"/>
      <c r="AI359" s="53"/>
      <c r="AJ359" s="53"/>
      <c r="AK359" s="55"/>
      <c r="AL359" s="57">
        <v>0</v>
      </c>
      <c r="AM359" s="58"/>
      <c r="AN359" s="58"/>
      <c r="AO359" s="58"/>
      <c r="AP359" s="59"/>
      <c r="AQ359" s="4"/>
      <c r="AR359" s="3"/>
    </row>
    <row r="360" spans="1:44" ht="15" customHeight="1">
      <c r="A360" s="101" t="s">
        <v>283</v>
      </c>
      <c r="B360" s="67"/>
      <c r="C360" s="101" t="s">
        <v>205</v>
      </c>
      <c r="D360" s="66"/>
      <c r="E360" s="66"/>
      <c r="F360" s="66"/>
      <c r="G360" s="66"/>
      <c r="H360" s="67"/>
      <c r="I360" s="68" t="s">
        <v>205</v>
      </c>
      <c r="J360" s="69"/>
      <c r="K360" s="69"/>
      <c r="L360" s="70"/>
      <c r="M360" s="64" t="s">
        <v>205</v>
      </c>
      <c r="N360" s="53"/>
      <c r="O360" s="53"/>
      <c r="P360" s="55"/>
      <c r="Q360" s="64" t="s">
        <v>205</v>
      </c>
      <c r="R360" s="53"/>
      <c r="S360" s="53"/>
      <c r="T360" s="53"/>
      <c r="U360" s="55"/>
      <c r="V360" s="54">
        <v>0</v>
      </c>
      <c r="W360" s="53"/>
      <c r="X360" s="53"/>
      <c r="Y360" s="53"/>
      <c r="Z360" s="55"/>
      <c r="AA360" s="54">
        <v>0</v>
      </c>
      <c r="AB360" s="53"/>
      <c r="AC360" s="53"/>
      <c r="AD360" s="53"/>
      <c r="AE360" s="53"/>
      <c r="AF360" s="55"/>
      <c r="AG360" s="54"/>
      <c r="AH360" s="53"/>
      <c r="AI360" s="53"/>
      <c r="AJ360" s="53"/>
      <c r="AK360" s="55"/>
      <c r="AL360" s="57"/>
      <c r="AM360" s="58"/>
      <c r="AN360" s="58"/>
      <c r="AO360" s="58"/>
      <c r="AP360" s="59"/>
      <c r="AQ360" s="4"/>
      <c r="AR360" s="3"/>
    </row>
    <row r="361" spans="1:44" ht="15" customHeight="1">
      <c r="A361" s="128" t="s">
        <v>261</v>
      </c>
      <c r="B361" s="129"/>
      <c r="C361" s="130">
        <v>0</v>
      </c>
      <c r="D361" s="131"/>
      <c r="E361" s="131"/>
      <c r="F361" s="131"/>
      <c r="G361" s="131"/>
      <c r="H361" s="129"/>
      <c r="I361" s="132" t="s">
        <v>205</v>
      </c>
      <c r="J361" s="133"/>
      <c r="K361" s="133"/>
      <c r="L361" s="134"/>
      <c r="M361" s="135" t="s">
        <v>205</v>
      </c>
      <c r="N361" s="56"/>
      <c r="O361" s="56"/>
      <c r="P361" s="118"/>
      <c r="Q361" s="135" t="s">
        <v>205</v>
      </c>
      <c r="R361" s="56"/>
      <c r="S361" s="56"/>
      <c r="T361" s="56"/>
      <c r="U361" s="118"/>
      <c r="V361" s="135" t="s">
        <v>205</v>
      </c>
      <c r="W361" s="56"/>
      <c r="X361" s="56"/>
      <c r="Y361" s="56"/>
      <c r="Z361" s="118"/>
      <c r="AA361" s="117" t="s">
        <v>205</v>
      </c>
      <c r="AB361" s="56"/>
      <c r="AC361" s="56"/>
      <c r="AD361" s="56"/>
      <c r="AE361" s="56"/>
      <c r="AF361" s="118"/>
      <c r="AG361" s="117"/>
      <c r="AH361" s="56"/>
      <c r="AI361" s="56"/>
      <c r="AJ361" s="56"/>
      <c r="AK361" s="118"/>
      <c r="AL361" s="136">
        <v>0</v>
      </c>
      <c r="AM361" s="137"/>
      <c r="AN361" s="137"/>
      <c r="AO361" s="137"/>
      <c r="AP361" s="138"/>
      <c r="AQ361" s="4"/>
      <c r="AR361" s="3"/>
    </row>
    <row r="362" spans="1:44" ht="15" customHeight="1">
      <c r="A362" s="128" t="s">
        <v>211</v>
      </c>
      <c r="B362" s="129"/>
      <c r="C362" s="130">
        <v>0</v>
      </c>
      <c r="D362" s="131"/>
      <c r="E362" s="131"/>
      <c r="F362" s="131"/>
      <c r="G362" s="131"/>
      <c r="H362" s="129"/>
      <c r="I362" s="132">
        <v>0</v>
      </c>
      <c r="J362" s="133"/>
      <c r="K362" s="133"/>
      <c r="L362" s="134"/>
      <c r="M362" s="135">
        <v>0</v>
      </c>
      <c r="N362" s="56"/>
      <c r="O362" s="56"/>
      <c r="P362" s="118"/>
      <c r="Q362" s="117">
        <v>0</v>
      </c>
      <c r="R362" s="56"/>
      <c r="S362" s="56"/>
      <c r="T362" s="56"/>
      <c r="U362" s="118"/>
      <c r="V362" s="117">
        <v>0</v>
      </c>
      <c r="W362" s="56"/>
      <c r="X362" s="56"/>
      <c r="Y362" s="56"/>
      <c r="Z362" s="118"/>
      <c r="AA362" s="117">
        <v>0</v>
      </c>
      <c r="AB362" s="56"/>
      <c r="AC362" s="56"/>
      <c r="AD362" s="56"/>
      <c r="AE362" s="56"/>
      <c r="AF362" s="118"/>
      <c r="AG362" s="117"/>
      <c r="AH362" s="56"/>
      <c r="AI362" s="56"/>
      <c r="AJ362" s="56"/>
      <c r="AK362" s="118"/>
      <c r="AL362" s="136">
        <f t="shared" si="33"/>
        <v>0</v>
      </c>
      <c r="AM362" s="137"/>
      <c r="AN362" s="137"/>
      <c r="AO362" s="137"/>
      <c r="AP362" s="138"/>
      <c r="AQ362" s="4"/>
      <c r="AR362" s="3"/>
    </row>
    <row r="363" spans="1:44" ht="21.95" customHeight="1">
      <c r="A363" s="102" t="s">
        <v>128</v>
      </c>
      <c r="B363" s="103"/>
      <c r="C363" s="103"/>
      <c r="D363" s="103"/>
      <c r="E363" s="103"/>
      <c r="F363" s="103"/>
      <c r="G363" s="103"/>
      <c r="H363" s="103"/>
      <c r="I363" s="103"/>
      <c r="J363" s="103"/>
      <c r="K363" s="103"/>
      <c r="L363" s="104"/>
      <c r="M363" s="105"/>
      <c r="N363" s="106"/>
      <c r="O363" s="106"/>
      <c r="P363" s="107"/>
      <c r="Q363" s="49"/>
      <c r="R363" s="50"/>
      <c r="S363" s="50"/>
      <c r="T363" s="50"/>
      <c r="U363" s="51"/>
      <c r="V363" s="46"/>
      <c r="W363" s="47"/>
      <c r="X363" s="47"/>
      <c r="Y363" s="47"/>
      <c r="Z363" s="48"/>
      <c r="AA363" s="108"/>
      <c r="AB363" s="109"/>
      <c r="AC363" s="109"/>
      <c r="AD363" s="109"/>
      <c r="AE363" s="109"/>
      <c r="AF363" s="110"/>
      <c r="AG363" s="46"/>
      <c r="AH363" s="47"/>
      <c r="AI363" s="47"/>
      <c r="AJ363" s="47"/>
      <c r="AK363" s="48"/>
      <c r="AL363" s="111"/>
      <c r="AM363" s="112"/>
      <c r="AN363" s="112"/>
      <c r="AO363" s="112"/>
      <c r="AP363" s="113"/>
    </row>
    <row r="364" spans="1:44" ht="15" customHeight="1">
      <c r="A364" s="88" t="s">
        <v>42</v>
      </c>
      <c r="B364" s="90"/>
      <c r="C364" s="88" t="s">
        <v>2</v>
      </c>
      <c r="D364" s="89"/>
      <c r="E364" s="89"/>
      <c r="F364" s="89"/>
      <c r="G364" s="89"/>
      <c r="H364" s="90"/>
      <c r="I364" s="85" t="s">
        <v>3</v>
      </c>
      <c r="J364" s="86"/>
      <c r="K364" s="86"/>
      <c r="L364" s="87"/>
      <c r="M364" s="88" t="s">
        <v>4</v>
      </c>
      <c r="N364" s="89"/>
      <c r="O364" s="89"/>
      <c r="P364" s="90"/>
      <c r="Q364" s="85" t="s">
        <v>5</v>
      </c>
      <c r="R364" s="86"/>
      <c r="S364" s="86"/>
      <c r="T364" s="86"/>
      <c r="U364" s="87"/>
      <c r="V364" s="88" t="s">
        <v>6</v>
      </c>
      <c r="W364" s="89"/>
      <c r="X364" s="89"/>
      <c r="Y364" s="89"/>
      <c r="Z364" s="90"/>
      <c r="AA364" s="85" t="s">
        <v>7</v>
      </c>
      <c r="AB364" s="86"/>
      <c r="AC364" s="86"/>
      <c r="AD364" s="86"/>
      <c r="AE364" s="86"/>
      <c r="AF364" s="87"/>
      <c r="AG364" s="88" t="s">
        <v>8</v>
      </c>
      <c r="AH364" s="89"/>
      <c r="AI364" s="89"/>
      <c r="AJ364" s="89"/>
      <c r="AK364" s="90"/>
      <c r="AL364" s="114" t="s">
        <v>9</v>
      </c>
      <c r="AM364" s="115"/>
      <c r="AN364" s="115"/>
      <c r="AO364" s="115"/>
      <c r="AP364" s="116"/>
    </row>
    <row r="365" spans="1:44" ht="14.1" customHeight="1">
      <c r="A365" s="65" t="s">
        <v>129</v>
      </c>
      <c r="B365" s="67"/>
      <c r="C365" s="68">
        <v>50</v>
      </c>
      <c r="D365" s="69"/>
      <c r="E365" s="69"/>
      <c r="F365" s="69"/>
      <c r="G365" s="69"/>
      <c r="H365" s="70"/>
      <c r="I365" s="65" t="s">
        <v>130</v>
      </c>
      <c r="J365" s="66"/>
      <c r="K365" s="66"/>
      <c r="L365" s="67"/>
      <c r="M365" s="64" t="s">
        <v>205</v>
      </c>
      <c r="N365" s="53"/>
      <c r="O365" s="53"/>
      <c r="P365" s="55"/>
      <c r="Q365" s="64" t="s">
        <v>205</v>
      </c>
      <c r="R365" s="53"/>
      <c r="S365" s="53"/>
      <c r="T365" s="53"/>
      <c r="U365" s="55"/>
      <c r="V365" s="64" t="s">
        <v>205</v>
      </c>
      <c r="W365" s="53"/>
      <c r="X365" s="53"/>
      <c r="Y365" s="53"/>
      <c r="Z365" s="55"/>
      <c r="AA365" s="54" t="s">
        <v>205</v>
      </c>
      <c r="AB365" s="53"/>
      <c r="AC365" s="53"/>
      <c r="AD365" s="53"/>
      <c r="AE365" s="53"/>
      <c r="AF365" s="55"/>
      <c r="AG365" s="54"/>
      <c r="AH365" s="53"/>
      <c r="AI365" s="53"/>
      <c r="AJ365" s="53"/>
      <c r="AK365" s="55"/>
      <c r="AL365" s="57">
        <f>SUM(C365:AK365)</f>
        <v>50</v>
      </c>
      <c r="AM365" s="58"/>
      <c r="AN365" s="58"/>
      <c r="AO365" s="58"/>
      <c r="AP365" s="59"/>
    </row>
    <row r="366" spans="1:44" ht="14.1" customHeight="1">
      <c r="A366" s="65" t="s">
        <v>131</v>
      </c>
      <c r="B366" s="67"/>
      <c r="C366" s="65" t="s">
        <v>130</v>
      </c>
      <c r="D366" s="66"/>
      <c r="E366" s="66"/>
      <c r="F366" s="66"/>
      <c r="G366" s="66"/>
      <c r="H366" s="67"/>
      <c r="I366" s="68">
        <v>50</v>
      </c>
      <c r="J366" s="69"/>
      <c r="K366" s="69"/>
      <c r="L366" s="70"/>
      <c r="M366" s="64" t="s">
        <v>205</v>
      </c>
      <c r="N366" s="53"/>
      <c r="O366" s="53"/>
      <c r="P366" s="55"/>
      <c r="Q366" s="64" t="s">
        <v>205</v>
      </c>
      <c r="R366" s="53"/>
      <c r="S366" s="53"/>
      <c r="T366" s="53"/>
      <c r="U366" s="55"/>
      <c r="V366" s="64" t="s">
        <v>205</v>
      </c>
      <c r="W366" s="53"/>
      <c r="X366" s="53"/>
      <c r="Y366" s="53"/>
      <c r="Z366" s="55"/>
      <c r="AA366" s="54" t="s">
        <v>205</v>
      </c>
      <c r="AB366" s="53"/>
      <c r="AC366" s="53"/>
      <c r="AD366" s="53"/>
      <c r="AE366" s="53"/>
      <c r="AF366" s="55"/>
      <c r="AG366" s="54"/>
      <c r="AH366" s="53"/>
      <c r="AI366" s="53"/>
      <c r="AJ366" s="53"/>
      <c r="AK366" s="55"/>
      <c r="AL366" s="57">
        <f>SUM(C366:AK366)</f>
        <v>50</v>
      </c>
      <c r="AM366" s="58"/>
      <c r="AN366" s="58"/>
      <c r="AO366" s="58"/>
      <c r="AP366" s="59"/>
    </row>
    <row r="367" spans="1:44" ht="21.95" customHeight="1">
      <c r="A367" s="102" t="s">
        <v>132</v>
      </c>
      <c r="B367" s="103"/>
      <c r="C367" s="103"/>
      <c r="D367" s="103"/>
      <c r="E367" s="103"/>
      <c r="F367" s="103"/>
      <c r="G367" s="103"/>
      <c r="H367" s="104"/>
      <c r="I367" s="49"/>
      <c r="J367" s="50"/>
      <c r="K367" s="50"/>
      <c r="L367" s="51"/>
      <c r="M367" s="46"/>
      <c r="N367" s="47"/>
      <c r="O367" s="47"/>
      <c r="P367" s="48"/>
      <c r="Q367" s="49"/>
      <c r="R367" s="50"/>
      <c r="S367" s="50"/>
      <c r="T367" s="50"/>
      <c r="U367" s="51"/>
      <c r="V367" s="46"/>
      <c r="W367" s="47"/>
      <c r="X367" s="47"/>
      <c r="Y367" s="47"/>
      <c r="Z367" s="48"/>
      <c r="AA367" s="108"/>
      <c r="AB367" s="109"/>
      <c r="AC367" s="109"/>
      <c r="AD367" s="109"/>
      <c r="AE367" s="109"/>
      <c r="AF367" s="110"/>
      <c r="AG367" s="46"/>
      <c r="AH367" s="47"/>
      <c r="AI367" s="47"/>
      <c r="AJ367" s="47"/>
      <c r="AK367" s="48"/>
      <c r="AL367" s="111"/>
      <c r="AM367" s="112"/>
      <c r="AN367" s="112"/>
      <c r="AO367" s="112"/>
      <c r="AP367" s="113"/>
    </row>
    <row r="368" spans="1:44" ht="15" customHeight="1">
      <c r="A368" s="88" t="s">
        <v>42</v>
      </c>
      <c r="B368" s="90"/>
      <c r="C368" s="88" t="s">
        <v>2</v>
      </c>
      <c r="D368" s="89"/>
      <c r="E368" s="89"/>
      <c r="F368" s="89"/>
      <c r="G368" s="89"/>
      <c r="H368" s="90"/>
      <c r="I368" s="85" t="s">
        <v>3</v>
      </c>
      <c r="J368" s="86"/>
      <c r="K368" s="86"/>
      <c r="L368" s="87"/>
      <c r="M368" s="88" t="s">
        <v>4</v>
      </c>
      <c r="N368" s="89"/>
      <c r="O368" s="89"/>
      <c r="P368" s="90"/>
      <c r="Q368" s="85" t="s">
        <v>5</v>
      </c>
      <c r="R368" s="86"/>
      <c r="S368" s="86"/>
      <c r="T368" s="86"/>
      <c r="U368" s="87"/>
      <c r="V368" s="88" t="s">
        <v>6</v>
      </c>
      <c r="W368" s="89"/>
      <c r="X368" s="89"/>
      <c r="Y368" s="89"/>
      <c r="Z368" s="90"/>
      <c r="AA368" s="85" t="s">
        <v>7</v>
      </c>
      <c r="AB368" s="86"/>
      <c r="AC368" s="86"/>
      <c r="AD368" s="86"/>
      <c r="AE368" s="86"/>
      <c r="AF368" s="87"/>
      <c r="AG368" s="88" t="s">
        <v>8</v>
      </c>
      <c r="AH368" s="89"/>
      <c r="AI368" s="89"/>
      <c r="AJ368" s="89"/>
      <c r="AK368" s="90"/>
      <c r="AL368" s="114" t="s">
        <v>9</v>
      </c>
      <c r="AM368" s="115"/>
      <c r="AN368" s="115"/>
      <c r="AO368" s="115"/>
      <c r="AP368" s="116"/>
    </row>
    <row r="369" spans="1:42" ht="14.1" customHeight="1">
      <c r="A369" s="130" t="s">
        <v>133</v>
      </c>
      <c r="B369" s="129"/>
      <c r="C369" s="132">
        <v>50</v>
      </c>
      <c r="D369" s="133"/>
      <c r="E369" s="133"/>
      <c r="F369" s="133"/>
      <c r="G369" s="133"/>
      <c r="H369" s="134"/>
      <c r="I369" s="132">
        <v>50</v>
      </c>
      <c r="J369" s="133"/>
      <c r="K369" s="133"/>
      <c r="L369" s="134"/>
      <c r="M369" s="117">
        <v>50</v>
      </c>
      <c r="N369" s="56"/>
      <c r="O369" s="56"/>
      <c r="P369" s="118"/>
      <c r="Q369" s="117">
        <v>50</v>
      </c>
      <c r="R369" s="56"/>
      <c r="S369" s="56"/>
      <c r="T369" s="56"/>
      <c r="U369" s="118"/>
      <c r="V369" s="117">
        <v>50</v>
      </c>
      <c r="W369" s="56"/>
      <c r="X369" s="56"/>
      <c r="Y369" s="56"/>
      <c r="Z369" s="118"/>
      <c r="AA369" s="117">
        <v>45</v>
      </c>
      <c r="AB369" s="56"/>
      <c r="AC369" s="56"/>
      <c r="AD369" s="56"/>
      <c r="AE369" s="56"/>
      <c r="AF369" s="118"/>
      <c r="AG369" s="117"/>
      <c r="AH369" s="56"/>
      <c r="AI369" s="56"/>
      <c r="AJ369" s="56"/>
      <c r="AK369" s="118"/>
      <c r="AL369" s="136">
        <f>SUM(C369:AK369)</f>
        <v>295</v>
      </c>
      <c r="AM369" s="137"/>
      <c r="AN369" s="137"/>
      <c r="AO369" s="137"/>
      <c r="AP369" s="138"/>
    </row>
    <row r="370" spans="1:42" ht="14.1" customHeight="1">
      <c r="A370" s="130" t="s">
        <v>134</v>
      </c>
      <c r="B370" s="129"/>
      <c r="C370" s="132">
        <v>45</v>
      </c>
      <c r="D370" s="133"/>
      <c r="E370" s="133"/>
      <c r="F370" s="133"/>
      <c r="G370" s="133"/>
      <c r="H370" s="134"/>
      <c r="I370" s="132">
        <v>40</v>
      </c>
      <c r="J370" s="133"/>
      <c r="K370" s="133"/>
      <c r="L370" s="134"/>
      <c r="M370" s="117">
        <v>45</v>
      </c>
      <c r="N370" s="56"/>
      <c r="O370" s="56"/>
      <c r="P370" s="118"/>
      <c r="Q370" s="117">
        <v>45</v>
      </c>
      <c r="R370" s="56"/>
      <c r="S370" s="56"/>
      <c r="T370" s="56"/>
      <c r="U370" s="118"/>
      <c r="V370" s="117">
        <v>45</v>
      </c>
      <c r="W370" s="56"/>
      <c r="X370" s="56"/>
      <c r="Y370" s="56"/>
      <c r="Z370" s="118"/>
      <c r="AA370" s="117">
        <v>50</v>
      </c>
      <c r="AB370" s="56"/>
      <c r="AC370" s="56"/>
      <c r="AD370" s="56"/>
      <c r="AE370" s="56"/>
      <c r="AF370" s="118"/>
      <c r="AG370" s="117"/>
      <c r="AH370" s="56"/>
      <c r="AI370" s="56"/>
      <c r="AJ370" s="56"/>
      <c r="AK370" s="118"/>
      <c r="AL370" s="136">
        <f t="shared" ref="AL370:AL378" si="34">SUM(C370:AK370)</f>
        <v>270</v>
      </c>
      <c r="AM370" s="137"/>
      <c r="AN370" s="137"/>
      <c r="AO370" s="137"/>
      <c r="AP370" s="138"/>
    </row>
    <row r="371" spans="1:42" ht="14.1" customHeight="1">
      <c r="A371" s="130" t="s">
        <v>135</v>
      </c>
      <c r="B371" s="129"/>
      <c r="C371" s="132">
        <v>40</v>
      </c>
      <c r="D371" s="133"/>
      <c r="E371" s="133"/>
      <c r="F371" s="133"/>
      <c r="G371" s="133"/>
      <c r="H371" s="134"/>
      <c r="I371" s="132">
        <v>45</v>
      </c>
      <c r="J371" s="133"/>
      <c r="K371" s="133"/>
      <c r="L371" s="134"/>
      <c r="M371" s="135" t="s">
        <v>205</v>
      </c>
      <c r="N371" s="56"/>
      <c r="O371" s="56"/>
      <c r="P371" s="118"/>
      <c r="Q371" s="117">
        <v>35</v>
      </c>
      <c r="R371" s="56"/>
      <c r="S371" s="56"/>
      <c r="T371" s="56"/>
      <c r="U371" s="118"/>
      <c r="V371" s="117">
        <v>40</v>
      </c>
      <c r="W371" s="56"/>
      <c r="X371" s="56"/>
      <c r="Y371" s="56"/>
      <c r="Z371" s="118"/>
      <c r="AA371" s="117">
        <v>40</v>
      </c>
      <c r="AB371" s="56"/>
      <c r="AC371" s="56"/>
      <c r="AD371" s="56"/>
      <c r="AE371" s="56"/>
      <c r="AF371" s="118"/>
      <c r="AG371" s="117"/>
      <c r="AH371" s="56"/>
      <c r="AI371" s="56"/>
      <c r="AJ371" s="56"/>
      <c r="AK371" s="118"/>
      <c r="AL371" s="136">
        <f t="shared" si="34"/>
        <v>200</v>
      </c>
      <c r="AM371" s="137"/>
      <c r="AN371" s="137"/>
      <c r="AO371" s="137"/>
      <c r="AP371" s="138"/>
    </row>
    <row r="372" spans="1:42" ht="14.1" customHeight="1">
      <c r="A372" s="130" t="s">
        <v>136</v>
      </c>
      <c r="B372" s="129"/>
      <c r="C372" s="132">
        <v>35</v>
      </c>
      <c r="D372" s="133"/>
      <c r="E372" s="133"/>
      <c r="F372" s="133"/>
      <c r="G372" s="133"/>
      <c r="H372" s="134"/>
      <c r="I372" s="132">
        <v>0</v>
      </c>
      <c r="J372" s="133"/>
      <c r="K372" s="133"/>
      <c r="L372" s="134"/>
      <c r="M372" s="117">
        <v>40</v>
      </c>
      <c r="N372" s="56"/>
      <c r="O372" s="56"/>
      <c r="P372" s="118"/>
      <c r="Q372" s="117"/>
      <c r="R372" s="56"/>
      <c r="S372" s="56"/>
      <c r="T372" s="56"/>
      <c r="U372" s="118"/>
      <c r="V372" s="117">
        <v>30</v>
      </c>
      <c r="W372" s="56"/>
      <c r="X372" s="56"/>
      <c r="Y372" s="56"/>
      <c r="Z372" s="118"/>
      <c r="AA372" s="117">
        <v>30</v>
      </c>
      <c r="AB372" s="56"/>
      <c r="AC372" s="56"/>
      <c r="AD372" s="56"/>
      <c r="AE372" s="56"/>
      <c r="AF372" s="118"/>
      <c r="AG372" s="117"/>
      <c r="AH372" s="56"/>
      <c r="AI372" s="56"/>
      <c r="AJ372" s="56"/>
      <c r="AK372" s="118"/>
      <c r="AL372" s="136">
        <f t="shared" si="34"/>
        <v>135</v>
      </c>
      <c r="AM372" s="137"/>
      <c r="AN372" s="137"/>
      <c r="AO372" s="137"/>
      <c r="AP372" s="138"/>
    </row>
    <row r="373" spans="1:42" ht="14.1" customHeight="1">
      <c r="A373" s="65" t="s">
        <v>137</v>
      </c>
      <c r="B373" s="67"/>
      <c r="C373" s="68">
        <v>30</v>
      </c>
      <c r="D373" s="69"/>
      <c r="E373" s="69"/>
      <c r="F373" s="69"/>
      <c r="G373" s="69"/>
      <c r="H373" s="70"/>
      <c r="I373" s="68">
        <v>25</v>
      </c>
      <c r="J373" s="69"/>
      <c r="K373" s="69"/>
      <c r="L373" s="70"/>
      <c r="M373" s="64" t="s">
        <v>205</v>
      </c>
      <c r="N373" s="53"/>
      <c r="O373" s="53"/>
      <c r="P373" s="55"/>
      <c r="Q373" s="54"/>
      <c r="R373" s="53"/>
      <c r="S373" s="53"/>
      <c r="T373" s="53"/>
      <c r="U373" s="55"/>
      <c r="V373" s="64" t="s">
        <v>205</v>
      </c>
      <c r="W373" s="53"/>
      <c r="X373" s="53"/>
      <c r="Y373" s="53"/>
      <c r="Z373" s="55"/>
      <c r="AA373" s="54" t="s">
        <v>205</v>
      </c>
      <c r="AB373" s="53"/>
      <c r="AC373" s="53"/>
      <c r="AD373" s="53"/>
      <c r="AE373" s="53"/>
      <c r="AF373" s="55"/>
      <c r="AG373" s="54"/>
      <c r="AH373" s="53"/>
      <c r="AI373" s="53"/>
      <c r="AJ373" s="53"/>
      <c r="AK373" s="55"/>
      <c r="AL373" s="57">
        <f t="shared" si="34"/>
        <v>55</v>
      </c>
      <c r="AM373" s="58"/>
      <c r="AN373" s="58"/>
      <c r="AO373" s="58"/>
      <c r="AP373" s="59"/>
    </row>
    <row r="374" spans="1:42" ht="14.1" customHeight="1">
      <c r="A374" s="130" t="s">
        <v>138</v>
      </c>
      <c r="B374" s="129"/>
      <c r="C374" s="132">
        <v>25</v>
      </c>
      <c r="D374" s="133"/>
      <c r="E374" s="133"/>
      <c r="F374" s="133"/>
      <c r="G374" s="133"/>
      <c r="H374" s="134"/>
      <c r="I374" s="132">
        <v>35</v>
      </c>
      <c r="J374" s="133"/>
      <c r="K374" s="133"/>
      <c r="L374" s="134"/>
      <c r="M374" s="117">
        <v>35</v>
      </c>
      <c r="N374" s="56"/>
      <c r="O374" s="56"/>
      <c r="P374" s="118"/>
      <c r="Q374" s="117">
        <v>30</v>
      </c>
      <c r="R374" s="56"/>
      <c r="S374" s="56"/>
      <c r="T374" s="56"/>
      <c r="U374" s="118"/>
      <c r="V374" s="117">
        <v>0</v>
      </c>
      <c r="W374" s="56"/>
      <c r="X374" s="56"/>
      <c r="Y374" s="56"/>
      <c r="Z374" s="118"/>
      <c r="AA374" s="117">
        <v>0</v>
      </c>
      <c r="AB374" s="56"/>
      <c r="AC374" s="56"/>
      <c r="AD374" s="56"/>
      <c r="AE374" s="56"/>
      <c r="AF374" s="118"/>
      <c r="AG374" s="117"/>
      <c r="AH374" s="56"/>
      <c r="AI374" s="56"/>
      <c r="AJ374" s="56"/>
      <c r="AK374" s="118"/>
      <c r="AL374" s="136">
        <f t="shared" si="34"/>
        <v>125</v>
      </c>
      <c r="AM374" s="137"/>
      <c r="AN374" s="137"/>
      <c r="AO374" s="137"/>
      <c r="AP374" s="138"/>
    </row>
    <row r="375" spans="1:42" ht="14.1" customHeight="1">
      <c r="A375" s="130" t="s">
        <v>139</v>
      </c>
      <c r="B375" s="129"/>
      <c r="C375" s="132">
        <v>20</v>
      </c>
      <c r="D375" s="133"/>
      <c r="E375" s="133"/>
      <c r="F375" s="133"/>
      <c r="G375" s="133"/>
      <c r="H375" s="134"/>
      <c r="I375" s="132">
        <v>30</v>
      </c>
      <c r="J375" s="133"/>
      <c r="K375" s="133"/>
      <c r="L375" s="134"/>
      <c r="M375" s="117">
        <v>0</v>
      </c>
      <c r="N375" s="56"/>
      <c r="O375" s="56"/>
      <c r="P375" s="118"/>
      <c r="Q375" s="117">
        <v>25</v>
      </c>
      <c r="R375" s="56"/>
      <c r="S375" s="56"/>
      <c r="T375" s="56"/>
      <c r="U375" s="118"/>
      <c r="V375" s="117">
        <v>25</v>
      </c>
      <c r="W375" s="56"/>
      <c r="X375" s="56"/>
      <c r="Y375" s="56"/>
      <c r="Z375" s="118"/>
      <c r="AA375" s="117">
        <v>35</v>
      </c>
      <c r="AB375" s="56"/>
      <c r="AC375" s="56"/>
      <c r="AD375" s="56"/>
      <c r="AE375" s="56"/>
      <c r="AF375" s="118"/>
      <c r="AG375" s="117"/>
      <c r="AH375" s="56"/>
      <c r="AI375" s="56"/>
      <c r="AJ375" s="56"/>
      <c r="AK375" s="118"/>
      <c r="AL375" s="136">
        <f t="shared" si="34"/>
        <v>135</v>
      </c>
      <c r="AM375" s="137"/>
      <c r="AN375" s="137"/>
      <c r="AO375" s="137"/>
      <c r="AP375" s="138"/>
    </row>
    <row r="376" spans="1:42" ht="14.1" customHeight="1">
      <c r="A376" s="101" t="s">
        <v>284</v>
      </c>
      <c r="B376" s="67"/>
      <c r="C376" s="68" t="s">
        <v>205</v>
      </c>
      <c r="D376" s="69"/>
      <c r="E376" s="69"/>
      <c r="F376" s="69"/>
      <c r="G376" s="69"/>
      <c r="H376" s="70"/>
      <c r="I376" s="68" t="s">
        <v>205</v>
      </c>
      <c r="J376" s="69"/>
      <c r="K376" s="69"/>
      <c r="L376" s="70"/>
      <c r="M376" s="64" t="s">
        <v>205</v>
      </c>
      <c r="N376" s="53"/>
      <c r="O376" s="53"/>
      <c r="P376" s="55"/>
      <c r="Q376" s="64" t="s">
        <v>205</v>
      </c>
      <c r="R376" s="53"/>
      <c r="S376" s="53"/>
      <c r="T376" s="53"/>
      <c r="U376" s="55"/>
      <c r="V376" s="54">
        <v>0</v>
      </c>
      <c r="W376" s="53"/>
      <c r="X376" s="53"/>
      <c r="Y376" s="53"/>
      <c r="Z376" s="55"/>
      <c r="AA376" s="54" t="s">
        <v>205</v>
      </c>
      <c r="AB376" s="53"/>
      <c r="AC376" s="53"/>
      <c r="AD376" s="53"/>
      <c r="AE376" s="53"/>
      <c r="AF376" s="55"/>
      <c r="AG376" s="54"/>
      <c r="AH376" s="53"/>
      <c r="AI376" s="53"/>
      <c r="AJ376" s="53"/>
      <c r="AK376" s="55"/>
      <c r="AL376" s="57">
        <f>SUM(C376:AK376)</f>
        <v>0</v>
      </c>
      <c r="AM376" s="58"/>
      <c r="AN376" s="58"/>
      <c r="AO376" s="58"/>
      <c r="AP376" s="59"/>
    </row>
    <row r="377" spans="1:42" ht="14.1" customHeight="1">
      <c r="A377" s="101" t="s">
        <v>262</v>
      </c>
      <c r="B377" s="67"/>
      <c r="C377" s="64" t="s">
        <v>205</v>
      </c>
      <c r="D377" s="53"/>
      <c r="E377" s="53"/>
      <c r="F377" s="53"/>
      <c r="G377" s="53"/>
      <c r="H377" s="55"/>
      <c r="I377" s="64" t="s">
        <v>205</v>
      </c>
      <c r="J377" s="53"/>
      <c r="K377" s="53"/>
      <c r="L377" s="55"/>
      <c r="M377" s="64" t="s">
        <v>205</v>
      </c>
      <c r="N377" s="53"/>
      <c r="O377" s="53"/>
      <c r="P377" s="55"/>
      <c r="Q377" s="54">
        <v>0</v>
      </c>
      <c r="R377" s="53"/>
      <c r="S377" s="53"/>
      <c r="T377" s="53"/>
      <c r="U377" s="55"/>
      <c r="V377" s="64" t="s">
        <v>205</v>
      </c>
      <c r="W377" s="53"/>
      <c r="X377" s="53"/>
      <c r="Y377" s="53"/>
      <c r="Z377" s="55"/>
      <c r="AA377" s="54" t="s">
        <v>205</v>
      </c>
      <c r="AB377" s="53"/>
      <c r="AC377" s="53"/>
      <c r="AD377" s="53"/>
      <c r="AE377" s="53"/>
      <c r="AF377" s="55"/>
      <c r="AG377" s="54"/>
      <c r="AH377" s="53"/>
      <c r="AI377" s="53"/>
      <c r="AJ377" s="53"/>
      <c r="AK377" s="55"/>
      <c r="AL377" s="57">
        <f>SUM(C377:AK377)</f>
        <v>0</v>
      </c>
      <c r="AM377" s="58"/>
      <c r="AN377" s="58"/>
      <c r="AO377" s="58"/>
      <c r="AP377" s="59"/>
    </row>
    <row r="378" spans="1:42" ht="14.1" customHeight="1">
      <c r="A378" s="65" t="s">
        <v>213</v>
      </c>
      <c r="B378" s="67"/>
      <c r="C378" s="64" t="s">
        <v>205</v>
      </c>
      <c r="D378" s="53"/>
      <c r="E378" s="53"/>
      <c r="F378" s="53"/>
      <c r="G378" s="53"/>
      <c r="H378" s="55"/>
      <c r="I378" s="64" t="s">
        <v>205</v>
      </c>
      <c r="J378" s="53"/>
      <c r="K378" s="53"/>
      <c r="L378" s="55"/>
      <c r="M378" s="54">
        <v>0</v>
      </c>
      <c r="N378" s="53"/>
      <c r="O378" s="53"/>
      <c r="P378" s="55"/>
      <c r="Q378" s="54">
        <v>40</v>
      </c>
      <c r="R378" s="53"/>
      <c r="S378" s="53"/>
      <c r="T378" s="53"/>
      <c r="U378" s="55"/>
      <c r="V378" s="54">
        <v>35</v>
      </c>
      <c r="W378" s="53"/>
      <c r="X378" s="53"/>
      <c r="Y378" s="53"/>
      <c r="Z378" s="55"/>
      <c r="AA378" s="54" t="s">
        <v>205</v>
      </c>
      <c r="AB378" s="53"/>
      <c r="AC378" s="53"/>
      <c r="AD378" s="53"/>
      <c r="AE378" s="53"/>
      <c r="AF378" s="55"/>
      <c r="AG378" s="54"/>
      <c r="AH378" s="53"/>
      <c r="AI378" s="53"/>
      <c r="AJ378" s="53"/>
      <c r="AK378" s="55"/>
      <c r="AL378" s="57">
        <f t="shared" si="34"/>
        <v>75</v>
      </c>
      <c r="AM378" s="58"/>
      <c r="AN378" s="58"/>
      <c r="AO378" s="58"/>
      <c r="AP378" s="59"/>
    </row>
    <row r="379" spans="1:42" ht="21.95" customHeight="1">
      <c r="A379" s="102" t="s">
        <v>140</v>
      </c>
      <c r="B379" s="103"/>
      <c r="C379" s="103"/>
      <c r="D379" s="103"/>
      <c r="E379" s="103"/>
      <c r="F379" s="103"/>
      <c r="G379" s="103"/>
      <c r="H379" s="103"/>
      <c r="I379" s="103"/>
      <c r="J379" s="103"/>
      <c r="K379" s="103"/>
      <c r="L379" s="104"/>
      <c r="M379" s="105"/>
      <c r="N379" s="106"/>
      <c r="O379" s="106"/>
      <c r="P379" s="107"/>
      <c r="Q379" s="49"/>
      <c r="R379" s="50"/>
      <c r="S379" s="50"/>
      <c r="T379" s="50"/>
      <c r="U379" s="51"/>
      <c r="V379" s="46"/>
      <c r="W379" s="47"/>
      <c r="X379" s="47"/>
      <c r="Y379" s="47"/>
      <c r="Z379" s="48"/>
      <c r="AA379" s="108"/>
      <c r="AB379" s="109"/>
      <c r="AC379" s="109"/>
      <c r="AD379" s="109"/>
      <c r="AE379" s="109"/>
      <c r="AF379" s="110"/>
      <c r="AG379" s="46"/>
      <c r="AH379" s="47"/>
      <c r="AI379" s="47"/>
      <c r="AJ379" s="47"/>
      <c r="AK379" s="48"/>
      <c r="AL379" s="111"/>
      <c r="AM379" s="112"/>
      <c r="AN379" s="112"/>
      <c r="AO379" s="112"/>
      <c r="AP379" s="113"/>
    </row>
    <row r="380" spans="1:42" ht="15" customHeight="1">
      <c r="A380" s="88" t="s">
        <v>42</v>
      </c>
      <c r="B380" s="90"/>
      <c r="C380" s="88" t="s">
        <v>2</v>
      </c>
      <c r="D380" s="89"/>
      <c r="E380" s="89"/>
      <c r="F380" s="89"/>
      <c r="G380" s="89"/>
      <c r="H380" s="90"/>
      <c r="I380" s="85" t="s">
        <v>3</v>
      </c>
      <c r="J380" s="86"/>
      <c r="K380" s="86"/>
      <c r="L380" s="87"/>
      <c r="M380" s="88" t="s">
        <v>4</v>
      </c>
      <c r="N380" s="89"/>
      <c r="O380" s="89"/>
      <c r="P380" s="90"/>
      <c r="Q380" s="85" t="s">
        <v>5</v>
      </c>
      <c r="R380" s="86"/>
      <c r="S380" s="86"/>
      <c r="T380" s="86"/>
      <c r="U380" s="87"/>
      <c r="V380" s="88" t="s">
        <v>6</v>
      </c>
      <c r="W380" s="89"/>
      <c r="X380" s="89"/>
      <c r="Y380" s="89"/>
      <c r="Z380" s="90"/>
      <c r="AA380" s="85" t="s">
        <v>7</v>
      </c>
      <c r="AB380" s="86"/>
      <c r="AC380" s="86"/>
      <c r="AD380" s="86"/>
      <c r="AE380" s="86"/>
      <c r="AF380" s="87"/>
      <c r="AG380" s="88" t="s">
        <v>8</v>
      </c>
      <c r="AH380" s="89"/>
      <c r="AI380" s="89"/>
      <c r="AJ380" s="89"/>
      <c r="AK380" s="90"/>
      <c r="AL380" s="114" t="s">
        <v>9</v>
      </c>
      <c r="AM380" s="115"/>
      <c r="AN380" s="115"/>
      <c r="AO380" s="115"/>
      <c r="AP380" s="116"/>
    </row>
    <row r="381" spans="1:42" ht="15" customHeight="1">
      <c r="A381" s="65" t="s">
        <v>131</v>
      </c>
      <c r="B381" s="67"/>
      <c r="C381" s="65" t="s">
        <v>130</v>
      </c>
      <c r="D381" s="66"/>
      <c r="E381" s="66"/>
      <c r="F381" s="66"/>
      <c r="G381" s="66"/>
      <c r="H381" s="67"/>
      <c r="I381" s="68">
        <v>50</v>
      </c>
      <c r="J381" s="69"/>
      <c r="K381" s="69"/>
      <c r="L381" s="70"/>
      <c r="M381" s="64" t="s">
        <v>205</v>
      </c>
      <c r="N381" s="53"/>
      <c r="O381" s="53"/>
      <c r="P381" s="55"/>
      <c r="Q381" s="64" t="s">
        <v>205</v>
      </c>
      <c r="R381" s="53"/>
      <c r="S381" s="53"/>
      <c r="T381" s="53"/>
      <c r="U381" s="55"/>
      <c r="V381" s="64" t="s">
        <v>205</v>
      </c>
      <c r="W381" s="53"/>
      <c r="X381" s="53"/>
      <c r="Y381" s="53"/>
      <c r="Z381" s="55"/>
      <c r="AA381" s="54" t="s">
        <v>205</v>
      </c>
      <c r="AB381" s="53"/>
      <c r="AC381" s="53"/>
      <c r="AD381" s="53"/>
      <c r="AE381" s="53"/>
      <c r="AF381" s="55"/>
      <c r="AG381" s="54"/>
      <c r="AH381" s="53"/>
      <c r="AI381" s="53"/>
      <c r="AJ381" s="53"/>
      <c r="AK381" s="55"/>
      <c r="AL381" s="57">
        <f>SUM(C381:AK381)</f>
        <v>50</v>
      </c>
      <c r="AM381" s="58"/>
      <c r="AN381" s="58"/>
      <c r="AO381" s="58"/>
      <c r="AP381" s="59"/>
    </row>
    <row r="382" spans="1:42" ht="17.100000000000001" customHeight="1">
      <c r="A382" s="46"/>
      <c r="B382" s="48"/>
      <c r="C382" s="46"/>
      <c r="D382" s="47"/>
      <c r="E382" s="47"/>
      <c r="F382" s="47"/>
      <c r="G382" s="47"/>
      <c r="H382" s="48"/>
      <c r="I382" s="49"/>
      <c r="J382" s="50"/>
      <c r="K382" s="50"/>
      <c r="L382" s="51"/>
      <c r="M382" s="46"/>
      <c r="N382" s="47"/>
      <c r="O382" s="47"/>
      <c r="P382" s="48"/>
      <c r="Q382" s="49"/>
      <c r="R382" s="50"/>
      <c r="S382" s="50"/>
      <c r="T382" s="50"/>
      <c r="U382" s="51"/>
      <c r="V382" s="46"/>
      <c r="W382" s="47"/>
      <c r="X382" s="47"/>
      <c r="Y382" s="47"/>
      <c r="Z382" s="48"/>
      <c r="AA382" s="108"/>
      <c r="AB382" s="109"/>
      <c r="AC382" s="109"/>
      <c r="AD382" s="109"/>
      <c r="AE382" s="109"/>
      <c r="AF382" s="110"/>
      <c r="AG382" s="46"/>
      <c r="AH382" s="47"/>
      <c r="AI382" s="47"/>
      <c r="AJ382" s="47"/>
      <c r="AK382" s="48"/>
      <c r="AL382" s="111"/>
      <c r="AM382" s="112"/>
      <c r="AN382" s="112"/>
      <c r="AO382" s="112"/>
      <c r="AP382" s="113"/>
    </row>
    <row r="383" spans="1:42" ht="21.95" customHeight="1">
      <c r="A383" s="139" t="s">
        <v>141</v>
      </c>
      <c r="B383" s="281"/>
      <c r="C383" s="105"/>
      <c r="D383" s="106"/>
      <c r="E383" s="106"/>
      <c r="F383" s="106"/>
      <c r="G383" s="106"/>
      <c r="H383" s="107"/>
      <c r="I383" s="49"/>
      <c r="J383" s="50"/>
      <c r="K383" s="50"/>
      <c r="L383" s="51"/>
      <c r="M383" s="46"/>
      <c r="N383" s="47"/>
      <c r="O383" s="47"/>
      <c r="P383" s="48"/>
      <c r="Q383" s="49"/>
      <c r="R383" s="50"/>
      <c r="S383" s="50"/>
      <c r="T383" s="50"/>
      <c r="U383" s="51"/>
      <c r="V383" s="46"/>
      <c r="W383" s="47"/>
      <c r="X383" s="47"/>
      <c r="Y383" s="47"/>
      <c r="Z383" s="48"/>
      <c r="AA383" s="108"/>
      <c r="AB383" s="109"/>
      <c r="AC383" s="109"/>
      <c r="AD383" s="109"/>
      <c r="AE383" s="109"/>
      <c r="AF383" s="110"/>
      <c r="AG383" s="46"/>
      <c r="AH383" s="47"/>
      <c r="AI383" s="47"/>
      <c r="AJ383" s="47"/>
      <c r="AK383" s="48"/>
      <c r="AL383" s="111"/>
      <c r="AM383" s="112"/>
      <c r="AN383" s="112"/>
      <c r="AO383" s="112"/>
      <c r="AP383" s="113"/>
    </row>
    <row r="384" spans="1:42" ht="15" customHeight="1">
      <c r="A384" s="88" t="s">
        <v>42</v>
      </c>
      <c r="B384" s="90"/>
      <c r="C384" s="88" t="s">
        <v>2</v>
      </c>
      <c r="D384" s="89"/>
      <c r="E384" s="89"/>
      <c r="F384" s="89"/>
      <c r="G384" s="89"/>
      <c r="H384" s="90"/>
      <c r="I384" s="85" t="s">
        <v>3</v>
      </c>
      <c r="J384" s="86"/>
      <c r="K384" s="86"/>
      <c r="L384" s="87"/>
      <c r="M384" s="88" t="s">
        <v>4</v>
      </c>
      <c r="N384" s="89"/>
      <c r="O384" s="89"/>
      <c r="P384" s="90"/>
      <c r="Q384" s="85" t="s">
        <v>5</v>
      </c>
      <c r="R384" s="86"/>
      <c r="S384" s="86"/>
      <c r="T384" s="86"/>
      <c r="U384" s="87"/>
      <c r="V384" s="88" t="s">
        <v>6</v>
      </c>
      <c r="W384" s="89"/>
      <c r="X384" s="89"/>
      <c r="Y384" s="89"/>
      <c r="Z384" s="90"/>
      <c r="AA384" s="85" t="s">
        <v>7</v>
      </c>
      <c r="AB384" s="86"/>
      <c r="AC384" s="86"/>
      <c r="AD384" s="86"/>
      <c r="AE384" s="86"/>
      <c r="AF384" s="87"/>
      <c r="AG384" s="88" t="s">
        <v>8</v>
      </c>
      <c r="AH384" s="89"/>
      <c r="AI384" s="89"/>
      <c r="AJ384" s="89"/>
      <c r="AK384" s="90"/>
      <c r="AL384" s="114" t="s">
        <v>9</v>
      </c>
      <c r="AM384" s="115"/>
      <c r="AN384" s="115"/>
      <c r="AO384" s="115"/>
      <c r="AP384" s="116"/>
    </row>
    <row r="385" spans="1:42" ht="14.1" customHeight="1">
      <c r="A385" s="130" t="s">
        <v>133</v>
      </c>
      <c r="B385" s="129"/>
      <c r="C385" s="132">
        <v>50</v>
      </c>
      <c r="D385" s="133"/>
      <c r="E385" s="133"/>
      <c r="F385" s="133"/>
      <c r="G385" s="133"/>
      <c r="H385" s="134"/>
      <c r="I385" s="132">
        <v>45</v>
      </c>
      <c r="J385" s="133"/>
      <c r="K385" s="133"/>
      <c r="L385" s="134"/>
      <c r="M385" s="117">
        <v>45</v>
      </c>
      <c r="N385" s="56"/>
      <c r="O385" s="56"/>
      <c r="P385" s="118"/>
      <c r="Q385" s="117">
        <v>45</v>
      </c>
      <c r="R385" s="56"/>
      <c r="S385" s="56"/>
      <c r="T385" s="56"/>
      <c r="U385" s="118"/>
      <c r="V385" s="117">
        <v>45</v>
      </c>
      <c r="W385" s="56"/>
      <c r="X385" s="56"/>
      <c r="Y385" s="56"/>
      <c r="Z385" s="118"/>
      <c r="AA385" s="117">
        <v>50</v>
      </c>
      <c r="AB385" s="56"/>
      <c r="AC385" s="56"/>
      <c r="AD385" s="56"/>
      <c r="AE385" s="56"/>
      <c r="AF385" s="118"/>
      <c r="AG385" s="117"/>
      <c r="AH385" s="56"/>
      <c r="AI385" s="56"/>
      <c r="AJ385" s="56"/>
      <c r="AK385" s="118"/>
      <c r="AL385" s="136">
        <f>SUM(C385:AK385)</f>
        <v>280</v>
      </c>
      <c r="AM385" s="137"/>
      <c r="AN385" s="137"/>
      <c r="AO385" s="137"/>
      <c r="AP385" s="138"/>
    </row>
    <row r="386" spans="1:42" ht="14.1" customHeight="1">
      <c r="A386" s="130" t="s">
        <v>134</v>
      </c>
      <c r="B386" s="129"/>
      <c r="C386" s="132">
        <v>45</v>
      </c>
      <c r="D386" s="133"/>
      <c r="E386" s="133"/>
      <c r="F386" s="133"/>
      <c r="G386" s="133"/>
      <c r="H386" s="134"/>
      <c r="I386" s="132">
        <v>50</v>
      </c>
      <c r="J386" s="133"/>
      <c r="K386" s="133"/>
      <c r="L386" s="134"/>
      <c r="M386" s="117">
        <v>50</v>
      </c>
      <c r="N386" s="56"/>
      <c r="O386" s="56"/>
      <c r="P386" s="118"/>
      <c r="Q386" s="117">
        <v>50</v>
      </c>
      <c r="R386" s="56"/>
      <c r="S386" s="56"/>
      <c r="T386" s="56"/>
      <c r="U386" s="118"/>
      <c r="V386" s="117">
        <v>50</v>
      </c>
      <c r="W386" s="56"/>
      <c r="X386" s="56"/>
      <c r="Y386" s="56"/>
      <c r="Z386" s="118"/>
      <c r="AA386" s="117">
        <v>0</v>
      </c>
      <c r="AB386" s="56"/>
      <c r="AC386" s="56"/>
      <c r="AD386" s="56"/>
      <c r="AE386" s="56"/>
      <c r="AF386" s="118"/>
      <c r="AG386" s="117"/>
      <c r="AH386" s="56"/>
      <c r="AI386" s="56"/>
      <c r="AJ386" s="56"/>
      <c r="AK386" s="118"/>
      <c r="AL386" s="136">
        <f t="shared" ref="AL386:AL392" si="35">SUM(C386:AK386)</f>
        <v>245</v>
      </c>
      <c r="AM386" s="137"/>
      <c r="AN386" s="137"/>
      <c r="AO386" s="137"/>
      <c r="AP386" s="138"/>
    </row>
    <row r="387" spans="1:42" ht="14.1" customHeight="1">
      <c r="A387" s="130" t="s">
        <v>135</v>
      </c>
      <c r="B387" s="129"/>
      <c r="C387" s="132">
        <v>40</v>
      </c>
      <c r="D387" s="133"/>
      <c r="E387" s="133"/>
      <c r="F387" s="133"/>
      <c r="G387" s="133"/>
      <c r="H387" s="134"/>
      <c r="I387" s="132">
        <v>40</v>
      </c>
      <c r="J387" s="133"/>
      <c r="K387" s="133"/>
      <c r="L387" s="134"/>
      <c r="M387" s="135" t="s">
        <v>205</v>
      </c>
      <c r="N387" s="56"/>
      <c r="O387" s="56"/>
      <c r="P387" s="118"/>
      <c r="Q387" s="117">
        <v>40</v>
      </c>
      <c r="R387" s="56"/>
      <c r="S387" s="56"/>
      <c r="T387" s="56"/>
      <c r="U387" s="118"/>
      <c r="V387" s="117">
        <v>40</v>
      </c>
      <c r="W387" s="56"/>
      <c r="X387" s="56"/>
      <c r="Y387" s="56"/>
      <c r="Z387" s="118"/>
      <c r="AA387" s="117">
        <v>45</v>
      </c>
      <c r="AB387" s="56"/>
      <c r="AC387" s="56"/>
      <c r="AD387" s="56"/>
      <c r="AE387" s="56"/>
      <c r="AF387" s="118"/>
      <c r="AG387" s="117"/>
      <c r="AH387" s="56"/>
      <c r="AI387" s="56"/>
      <c r="AJ387" s="56"/>
      <c r="AK387" s="118"/>
      <c r="AL387" s="136">
        <f t="shared" si="35"/>
        <v>205</v>
      </c>
      <c r="AM387" s="137"/>
      <c r="AN387" s="137"/>
      <c r="AO387" s="137"/>
      <c r="AP387" s="138"/>
    </row>
    <row r="388" spans="1:42" ht="14.1" customHeight="1">
      <c r="A388" s="130" t="s">
        <v>136</v>
      </c>
      <c r="B388" s="129"/>
      <c r="C388" s="132">
        <v>35</v>
      </c>
      <c r="D388" s="133"/>
      <c r="E388" s="133"/>
      <c r="F388" s="133"/>
      <c r="G388" s="133"/>
      <c r="H388" s="134"/>
      <c r="I388" s="132">
        <v>0</v>
      </c>
      <c r="J388" s="133"/>
      <c r="K388" s="133"/>
      <c r="L388" s="134"/>
      <c r="M388" s="117">
        <v>30</v>
      </c>
      <c r="N388" s="56"/>
      <c r="O388" s="56"/>
      <c r="P388" s="118"/>
      <c r="Q388" s="135" t="s">
        <v>205</v>
      </c>
      <c r="R388" s="56"/>
      <c r="S388" s="56"/>
      <c r="T388" s="56"/>
      <c r="U388" s="118"/>
      <c r="V388" s="117">
        <v>30</v>
      </c>
      <c r="W388" s="56"/>
      <c r="X388" s="56"/>
      <c r="Y388" s="56"/>
      <c r="Z388" s="118"/>
      <c r="AA388" s="117">
        <v>40</v>
      </c>
      <c r="AB388" s="56"/>
      <c r="AC388" s="56"/>
      <c r="AD388" s="56"/>
      <c r="AE388" s="56"/>
      <c r="AF388" s="118"/>
      <c r="AG388" s="117"/>
      <c r="AH388" s="56"/>
      <c r="AI388" s="56"/>
      <c r="AJ388" s="56"/>
      <c r="AK388" s="118"/>
      <c r="AL388" s="136">
        <f t="shared" si="35"/>
        <v>135</v>
      </c>
      <c r="AM388" s="137"/>
      <c r="AN388" s="137"/>
      <c r="AO388" s="137"/>
      <c r="AP388" s="138"/>
    </row>
    <row r="389" spans="1:42" ht="14.1" customHeight="1">
      <c r="A389" s="130" t="s">
        <v>139</v>
      </c>
      <c r="B389" s="129"/>
      <c r="C389" s="132">
        <v>0</v>
      </c>
      <c r="D389" s="133"/>
      <c r="E389" s="133"/>
      <c r="F389" s="133"/>
      <c r="G389" s="133"/>
      <c r="H389" s="134"/>
      <c r="I389" s="132">
        <v>35</v>
      </c>
      <c r="J389" s="133"/>
      <c r="K389" s="133"/>
      <c r="L389" s="134"/>
      <c r="M389" s="117">
        <v>40</v>
      </c>
      <c r="N389" s="56"/>
      <c r="O389" s="56"/>
      <c r="P389" s="118"/>
      <c r="Q389" s="117">
        <v>30</v>
      </c>
      <c r="R389" s="56"/>
      <c r="S389" s="56"/>
      <c r="T389" s="56"/>
      <c r="U389" s="118"/>
      <c r="V389" s="117">
        <v>35</v>
      </c>
      <c r="W389" s="56"/>
      <c r="X389" s="56"/>
      <c r="Y389" s="56"/>
      <c r="Z389" s="118"/>
      <c r="AA389" s="117">
        <v>0</v>
      </c>
      <c r="AB389" s="56"/>
      <c r="AC389" s="56"/>
      <c r="AD389" s="56"/>
      <c r="AE389" s="56"/>
      <c r="AF389" s="118"/>
      <c r="AG389" s="117"/>
      <c r="AH389" s="56"/>
      <c r="AI389" s="56"/>
      <c r="AJ389" s="56"/>
      <c r="AK389" s="118"/>
      <c r="AL389" s="136">
        <f t="shared" si="35"/>
        <v>140</v>
      </c>
      <c r="AM389" s="137"/>
      <c r="AN389" s="137"/>
      <c r="AO389" s="137"/>
      <c r="AP389" s="138"/>
    </row>
    <row r="390" spans="1:42" ht="14.1" customHeight="1">
      <c r="A390" s="65" t="s">
        <v>137</v>
      </c>
      <c r="B390" s="67"/>
      <c r="C390" s="68">
        <v>0</v>
      </c>
      <c r="D390" s="69"/>
      <c r="E390" s="69"/>
      <c r="F390" s="69"/>
      <c r="G390" s="69"/>
      <c r="H390" s="70"/>
      <c r="I390" s="68">
        <v>0</v>
      </c>
      <c r="J390" s="69"/>
      <c r="K390" s="69"/>
      <c r="L390" s="70"/>
      <c r="M390" s="64" t="s">
        <v>205</v>
      </c>
      <c r="N390" s="53"/>
      <c r="O390" s="53"/>
      <c r="P390" s="55"/>
      <c r="Q390" s="64" t="s">
        <v>205</v>
      </c>
      <c r="R390" s="53"/>
      <c r="S390" s="53"/>
      <c r="T390" s="53"/>
      <c r="U390" s="55"/>
      <c r="V390" s="64" t="s">
        <v>205</v>
      </c>
      <c r="W390" s="53"/>
      <c r="X390" s="53"/>
      <c r="Y390" s="53"/>
      <c r="Z390" s="55"/>
      <c r="AA390" s="54" t="s">
        <v>205</v>
      </c>
      <c r="AB390" s="53"/>
      <c r="AC390" s="53"/>
      <c r="AD390" s="53"/>
      <c r="AE390" s="53"/>
      <c r="AF390" s="55"/>
      <c r="AG390" s="54"/>
      <c r="AH390" s="53"/>
      <c r="AI390" s="53"/>
      <c r="AJ390" s="53"/>
      <c r="AK390" s="55"/>
      <c r="AL390" s="57">
        <f t="shared" si="35"/>
        <v>0</v>
      </c>
      <c r="AM390" s="58"/>
      <c r="AN390" s="58"/>
      <c r="AO390" s="58"/>
      <c r="AP390" s="59"/>
    </row>
    <row r="391" spans="1:42" ht="14.1" customHeight="1">
      <c r="A391" s="130" t="s">
        <v>138</v>
      </c>
      <c r="B391" s="129"/>
      <c r="C391" s="132">
        <v>0</v>
      </c>
      <c r="D391" s="133"/>
      <c r="E391" s="133"/>
      <c r="F391" s="133"/>
      <c r="G391" s="133"/>
      <c r="H391" s="134"/>
      <c r="I391" s="132">
        <v>25</v>
      </c>
      <c r="J391" s="133"/>
      <c r="K391" s="133"/>
      <c r="L391" s="134"/>
      <c r="M391" s="117">
        <v>35</v>
      </c>
      <c r="N391" s="56"/>
      <c r="O391" s="56"/>
      <c r="P391" s="118"/>
      <c r="Q391" s="117">
        <v>35</v>
      </c>
      <c r="R391" s="56"/>
      <c r="S391" s="56"/>
      <c r="T391" s="56"/>
      <c r="U391" s="118"/>
      <c r="V391" s="117">
        <v>0</v>
      </c>
      <c r="W391" s="56"/>
      <c r="X391" s="56"/>
      <c r="Y391" s="56"/>
      <c r="Z391" s="118"/>
      <c r="AA391" s="117" t="s">
        <v>205</v>
      </c>
      <c r="AB391" s="56"/>
      <c r="AC391" s="56"/>
      <c r="AD391" s="56"/>
      <c r="AE391" s="56"/>
      <c r="AF391" s="118"/>
      <c r="AG391" s="117"/>
      <c r="AH391" s="56"/>
      <c r="AI391" s="56"/>
      <c r="AJ391" s="56"/>
      <c r="AK391" s="118"/>
      <c r="AL391" s="136">
        <f t="shared" si="35"/>
        <v>95</v>
      </c>
      <c r="AM391" s="137"/>
      <c r="AN391" s="137"/>
      <c r="AO391" s="137"/>
      <c r="AP391" s="138"/>
    </row>
    <row r="392" spans="1:42" s="20" customFormat="1" ht="14.1" customHeight="1">
      <c r="A392" s="282" t="s">
        <v>213</v>
      </c>
      <c r="B392" s="283"/>
      <c r="C392" s="282"/>
      <c r="D392" s="284"/>
      <c r="E392" s="284"/>
      <c r="F392" s="284"/>
      <c r="G392" s="284"/>
      <c r="H392" s="283"/>
      <c r="I392" s="282"/>
      <c r="J392" s="284"/>
      <c r="K392" s="284"/>
      <c r="L392" s="283"/>
      <c r="M392" s="282">
        <v>25</v>
      </c>
      <c r="N392" s="284"/>
      <c r="O392" s="284"/>
      <c r="P392" s="283"/>
      <c r="Q392" s="282">
        <v>0</v>
      </c>
      <c r="R392" s="284"/>
      <c r="S392" s="284"/>
      <c r="T392" s="284"/>
      <c r="U392" s="283"/>
      <c r="V392" s="282">
        <v>0</v>
      </c>
      <c r="W392" s="284"/>
      <c r="X392" s="284"/>
      <c r="Y392" s="284"/>
      <c r="Z392" s="283"/>
      <c r="AA392" s="282" t="s">
        <v>205</v>
      </c>
      <c r="AB392" s="284"/>
      <c r="AC392" s="284"/>
      <c r="AD392" s="284"/>
      <c r="AE392" s="284"/>
      <c r="AF392" s="283"/>
      <c r="AG392" s="285"/>
      <c r="AH392" s="286"/>
      <c r="AI392" s="286"/>
      <c r="AJ392" s="286"/>
      <c r="AK392" s="287"/>
      <c r="AL392" s="57">
        <f t="shared" si="35"/>
        <v>25</v>
      </c>
      <c r="AM392" s="58"/>
      <c r="AN392" s="58"/>
      <c r="AO392" s="58"/>
      <c r="AP392" s="59"/>
    </row>
    <row r="393" spans="1:42" ht="21.95" customHeight="1">
      <c r="A393" s="102" t="s">
        <v>142</v>
      </c>
      <c r="B393" s="103"/>
      <c r="C393" s="103"/>
      <c r="D393" s="103"/>
      <c r="E393" s="103"/>
      <c r="F393" s="103"/>
      <c r="G393" s="103"/>
      <c r="H393" s="104"/>
      <c r="I393" s="105"/>
      <c r="J393" s="106"/>
      <c r="K393" s="106"/>
      <c r="L393" s="107"/>
      <c r="M393" s="46"/>
      <c r="N393" s="47"/>
      <c r="O393" s="47"/>
      <c r="P393" s="48"/>
      <c r="Q393" s="49"/>
      <c r="R393" s="50"/>
      <c r="S393" s="50"/>
      <c r="T393" s="50"/>
      <c r="U393" s="51"/>
      <c r="V393" s="46"/>
      <c r="W393" s="47"/>
      <c r="X393" s="47"/>
      <c r="Y393" s="47"/>
      <c r="Z393" s="48"/>
      <c r="AA393" s="108"/>
      <c r="AB393" s="109"/>
      <c r="AC393" s="109"/>
      <c r="AD393" s="109"/>
      <c r="AE393" s="109"/>
      <c r="AF393" s="110"/>
      <c r="AG393" s="46"/>
      <c r="AH393" s="47"/>
      <c r="AI393" s="47"/>
      <c r="AJ393" s="47"/>
      <c r="AK393" s="48"/>
      <c r="AL393" s="111"/>
      <c r="AM393" s="112"/>
      <c r="AN393" s="112"/>
      <c r="AO393" s="112"/>
      <c r="AP393" s="113"/>
    </row>
    <row r="394" spans="1:42" ht="15" customHeight="1">
      <c r="A394" s="88" t="s">
        <v>42</v>
      </c>
      <c r="B394" s="90"/>
      <c r="C394" s="88" t="s">
        <v>2</v>
      </c>
      <c r="D394" s="89"/>
      <c r="E394" s="89"/>
      <c r="F394" s="89"/>
      <c r="G394" s="89"/>
      <c r="H394" s="90"/>
      <c r="I394" s="85" t="s">
        <v>3</v>
      </c>
      <c r="J394" s="86"/>
      <c r="K394" s="86"/>
      <c r="L394" s="87"/>
      <c r="M394" s="88" t="s">
        <v>4</v>
      </c>
      <c r="N394" s="89"/>
      <c r="O394" s="89"/>
      <c r="P394" s="90"/>
      <c r="Q394" s="85" t="s">
        <v>5</v>
      </c>
      <c r="R394" s="86"/>
      <c r="S394" s="86"/>
      <c r="T394" s="86"/>
      <c r="U394" s="87"/>
      <c r="V394" s="88" t="s">
        <v>6</v>
      </c>
      <c r="W394" s="89"/>
      <c r="X394" s="89"/>
      <c r="Y394" s="89"/>
      <c r="Z394" s="90"/>
      <c r="AA394" s="85" t="s">
        <v>7</v>
      </c>
      <c r="AB394" s="86"/>
      <c r="AC394" s="86"/>
      <c r="AD394" s="86"/>
      <c r="AE394" s="86"/>
      <c r="AF394" s="87"/>
      <c r="AG394" s="88" t="s">
        <v>8</v>
      </c>
      <c r="AH394" s="89"/>
      <c r="AI394" s="89"/>
      <c r="AJ394" s="89"/>
      <c r="AK394" s="90"/>
      <c r="AL394" s="114" t="s">
        <v>9</v>
      </c>
      <c r="AM394" s="115"/>
      <c r="AN394" s="115"/>
      <c r="AO394" s="115"/>
      <c r="AP394" s="116"/>
    </row>
    <row r="395" spans="1:42" ht="14.1" customHeight="1">
      <c r="A395" s="130" t="s">
        <v>136</v>
      </c>
      <c r="B395" s="129"/>
      <c r="C395" s="132">
        <v>50</v>
      </c>
      <c r="D395" s="133"/>
      <c r="E395" s="133"/>
      <c r="F395" s="133"/>
      <c r="G395" s="133"/>
      <c r="H395" s="134"/>
      <c r="I395" s="132">
        <v>40</v>
      </c>
      <c r="J395" s="133"/>
      <c r="K395" s="133"/>
      <c r="L395" s="134"/>
      <c r="M395" s="135">
        <v>0</v>
      </c>
      <c r="N395" s="56"/>
      <c r="O395" s="56"/>
      <c r="P395" s="118"/>
      <c r="Q395" s="117" t="s">
        <v>205</v>
      </c>
      <c r="R395" s="56"/>
      <c r="S395" s="56"/>
      <c r="T395" s="56"/>
      <c r="U395" s="118"/>
      <c r="V395" s="117">
        <v>40</v>
      </c>
      <c r="W395" s="56"/>
      <c r="X395" s="56"/>
      <c r="Y395" s="56"/>
      <c r="Z395" s="118"/>
      <c r="AA395" s="117">
        <v>40</v>
      </c>
      <c r="AB395" s="56"/>
      <c r="AC395" s="56"/>
      <c r="AD395" s="56"/>
      <c r="AE395" s="56"/>
      <c r="AF395" s="118"/>
      <c r="AG395" s="117"/>
      <c r="AH395" s="56"/>
      <c r="AI395" s="56"/>
      <c r="AJ395" s="56"/>
      <c r="AK395" s="118"/>
      <c r="AL395" s="136">
        <f>SUM(C395:AK395)</f>
        <v>170</v>
      </c>
      <c r="AM395" s="137"/>
      <c r="AN395" s="137"/>
      <c r="AO395" s="137"/>
      <c r="AP395" s="138"/>
    </row>
    <row r="396" spans="1:42" ht="14.1" customHeight="1">
      <c r="A396" s="130" t="s">
        <v>143</v>
      </c>
      <c r="B396" s="129"/>
      <c r="C396" s="132">
        <v>45</v>
      </c>
      <c r="D396" s="133"/>
      <c r="E396" s="133"/>
      <c r="F396" s="133"/>
      <c r="G396" s="133"/>
      <c r="H396" s="134"/>
      <c r="I396" s="132">
        <v>45</v>
      </c>
      <c r="J396" s="133"/>
      <c r="K396" s="133"/>
      <c r="L396" s="134"/>
      <c r="M396" s="117">
        <v>50</v>
      </c>
      <c r="N396" s="56"/>
      <c r="O396" s="56"/>
      <c r="P396" s="118"/>
      <c r="Q396" s="117">
        <v>45</v>
      </c>
      <c r="R396" s="56"/>
      <c r="S396" s="56"/>
      <c r="T396" s="56"/>
      <c r="U396" s="118"/>
      <c r="V396" s="117">
        <v>45</v>
      </c>
      <c r="W396" s="56"/>
      <c r="X396" s="56"/>
      <c r="Y396" s="56"/>
      <c r="Z396" s="118"/>
      <c r="AA396" s="117">
        <v>50</v>
      </c>
      <c r="AB396" s="56"/>
      <c r="AC396" s="56"/>
      <c r="AD396" s="56"/>
      <c r="AE396" s="56"/>
      <c r="AF396" s="118"/>
      <c r="AG396" s="117"/>
      <c r="AH396" s="56"/>
      <c r="AI396" s="56"/>
      <c r="AJ396" s="56"/>
      <c r="AK396" s="118"/>
      <c r="AL396" s="136">
        <f t="shared" ref="AL396:AL403" si="36">SUM(C396:AK396)</f>
        <v>280</v>
      </c>
      <c r="AM396" s="137"/>
      <c r="AN396" s="137"/>
      <c r="AO396" s="137"/>
      <c r="AP396" s="138"/>
    </row>
    <row r="397" spans="1:42" ht="14.1" customHeight="1">
      <c r="A397" s="130" t="s">
        <v>139</v>
      </c>
      <c r="B397" s="129"/>
      <c r="C397" s="132">
        <v>40</v>
      </c>
      <c r="D397" s="133"/>
      <c r="E397" s="133"/>
      <c r="F397" s="133"/>
      <c r="G397" s="133"/>
      <c r="H397" s="134"/>
      <c r="I397" s="132">
        <v>35</v>
      </c>
      <c r="J397" s="133"/>
      <c r="K397" s="133"/>
      <c r="L397" s="134"/>
      <c r="M397" s="117">
        <v>45</v>
      </c>
      <c r="N397" s="56"/>
      <c r="O397" s="56"/>
      <c r="P397" s="118"/>
      <c r="Q397" s="117">
        <v>50</v>
      </c>
      <c r="R397" s="56"/>
      <c r="S397" s="56"/>
      <c r="T397" s="56"/>
      <c r="U397" s="118"/>
      <c r="V397" s="117">
        <v>50</v>
      </c>
      <c r="W397" s="56"/>
      <c r="X397" s="56"/>
      <c r="Y397" s="56"/>
      <c r="Z397" s="118"/>
      <c r="AA397" s="117">
        <v>45</v>
      </c>
      <c r="AB397" s="56"/>
      <c r="AC397" s="56"/>
      <c r="AD397" s="56"/>
      <c r="AE397" s="56"/>
      <c r="AF397" s="118"/>
      <c r="AG397" s="117"/>
      <c r="AH397" s="56"/>
      <c r="AI397" s="56"/>
      <c r="AJ397" s="56"/>
      <c r="AK397" s="118"/>
      <c r="AL397" s="136">
        <f t="shared" si="36"/>
        <v>265</v>
      </c>
      <c r="AM397" s="137"/>
      <c r="AN397" s="137"/>
      <c r="AO397" s="137"/>
      <c r="AP397" s="138"/>
    </row>
    <row r="398" spans="1:42" ht="14.1" customHeight="1">
      <c r="A398" s="65" t="s">
        <v>134</v>
      </c>
      <c r="B398" s="67"/>
      <c r="C398" s="68">
        <v>35</v>
      </c>
      <c r="D398" s="69"/>
      <c r="E398" s="69"/>
      <c r="F398" s="69"/>
      <c r="G398" s="69"/>
      <c r="H398" s="70"/>
      <c r="I398" s="65" t="s">
        <v>130</v>
      </c>
      <c r="J398" s="66"/>
      <c r="K398" s="66"/>
      <c r="L398" s="67"/>
      <c r="M398" s="64" t="s">
        <v>205</v>
      </c>
      <c r="N398" s="53"/>
      <c r="O398" s="53"/>
      <c r="P398" s="55"/>
      <c r="Q398" s="54" t="s">
        <v>205</v>
      </c>
      <c r="R398" s="53"/>
      <c r="S398" s="53"/>
      <c r="T398" s="53"/>
      <c r="U398" s="55"/>
      <c r="V398" s="64" t="s">
        <v>205</v>
      </c>
      <c r="W398" s="53"/>
      <c r="X398" s="53"/>
      <c r="Y398" s="53"/>
      <c r="Z398" s="55"/>
      <c r="AA398" s="54" t="s">
        <v>205</v>
      </c>
      <c r="AB398" s="53"/>
      <c r="AC398" s="53"/>
      <c r="AD398" s="53"/>
      <c r="AE398" s="53"/>
      <c r="AF398" s="55"/>
      <c r="AG398" s="54"/>
      <c r="AH398" s="53"/>
      <c r="AI398" s="53"/>
      <c r="AJ398" s="53"/>
      <c r="AK398" s="55"/>
      <c r="AL398" s="57">
        <f t="shared" si="36"/>
        <v>35</v>
      </c>
      <c r="AM398" s="58"/>
      <c r="AN398" s="58"/>
      <c r="AO398" s="58"/>
      <c r="AP398" s="59"/>
    </row>
    <row r="399" spans="1:42" ht="14.1" customHeight="1">
      <c r="A399" s="65" t="s">
        <v>144</v>
      </c>
      <c r="B399" s="67"/>
      <c r="C399" s="65" t="s">
        <v>130</v>
      </c>
      <c r="D399" s="66"/>
      <c r="E399" s="66"/>
      <c r="F399" s="66"/>
      <c r="G399" s="66"/>
      <c r="H399" s="67"/>
      <c r="I399" s="68">
        <v>50</v>
      </c>
      <c r="J399" s="69"/>
      <c r="K399" s="69"/>
      <c r="L399" s="70"/>
      <c r="M399" s="64" t="s">
        <v>205</v>
      </c>
      <c r="N399" s="53"/>
      <c r="O399" s="53"/>
      <c r="P399" s="55"/>
      <c r="Q399" s="54" t="s">
        <v>205</v>
      </c>
      <c r="R399" s="53"/>
      <c r="S399" s="53"/>
      <c r="T399" s="53"/>
      <c r="U399" s="55"/>
      <c r="V399" s="64" t="s">
        <v>205</v>
      </c>
      <c r="W399" s="53"/>
      <c r="X399" s="53"/>
      <c r="Y399" s="53"/>
      <c r="Z399" s="55"/>
      <c r="AA399" s="54" t="s">
        <v>205</v>
      </c>
      <c r="AB399" s="53"/>
      <c r="AC399" s="53"/>
      <c r="AD399" s="53"/>
      <c r="AE399" s="53"/>
      <c r="AF399" s="55"/>
      <c r="AG399" s="54"/>
      <c r="AH399" s="53"/>
      <c r="AI399" s="53"/>
      <c r="AJ399" s="53"/>
      <c r="AK399" s="55"/>
      <c r="AL399" s="57">
        <f t="shared" si="36"/>
        <v>50</v>
      </c>
      <c r="AM399" s="58"/>
      <c r="AN399" s="58"/>
      <c r="AO399" s="58"/>
      <c r="AP399" s="59"/>
    </row>
    <row r="400" spans="1:42" ht="14.1" customHeight="1">
      <c r="A400" s="101" t="s">
        <v>269</v>
      </c>
      <c r="B400" s="67"/>
      <c r="C400" s="64" t="s">
        <v>205</v>
      </c>
      <c r="D400" s="53"/>
      <c r="E400" s="53"/>
      <c r="F400" s="53"/>
      <c r="G400" s="53"/>
      <c r="H400" s="55"/>
      <c r="I400" s="64" t="s">
        <v>205</v>
      </c>
      <c r="J400" s="53"/>
      <c r="K400" s="53"/>
      <c r="L400" s="55"/>
      <c r="M400" s="64" t="s">
        <v>205</v>
      </c>
      <c r="N400" s="53"/>
      <c r="O400" s="53"/>
      <c r="P400" s="55"/>
      <c r="Q400" s="54">
        <v>35</v>
      </c>
      <c r="R400" s="53"/>
      <c r="S400" s="53"/>
      <c r="T400" s="53"/>
      <c r="U400" s="55"/>
      <c r="V400" s="54">
        <v>30</v>
      </c>
      <c r="W400" s="53"/>
      <c r="X400" s="53"/>
      <c r="Y400" s="53"/>
      <c r="Z400" s="55"/>
      <c r="AA400" s="54" t="s">
        <v>205</v>
      </c>
      <c r="AB400" s="53"/>
      <c r="AC400" s="53"/>
      <c r="AD400" s="53"/>
      <c r="AE400" s="53"/>
      <c r="AF400" s="55"/>
      <c r="AG400" s="54"/>
      <c r="AH400" s="53"/>
      <c r="AI400" s="53"/>
      <c r="AJ400" s="53"/>
      <c r="AK400" s="55"/>
      <c r="AL400" s="57">
        <f>SUM(C400:AK400)</f>
        <v>65</v>
      </c>
      <c r="AM400" s="58"/>
      <c r="AN400" s="58"/>
      <c r="AO400" s="58"/>
      <c r="AP400" s="59"/>
    </row>
    <row r="401" spans="1:43" ht="14.1" customHeight="1">
      <c r="A401" s="101" t="s">
        <v>283</v>
      </c>
      <c r="B401" s="67"/>
      <c r="C401" s="64" t="s">
        <v>205</v>
      </c>
      <c r="D401" s="53"/>
      <c r="E401" s="53"/>
      <c r="F401" s="53"/>
      <c r="G401" s="53"/>
      <c r="H401" s="55"/>
      <c r="I401" s="64" t="s">
        <v>205</v>
      </c>
      <c r="J401" s="53"/>
      <c r="K401" s="53"/>
      <c r="L401" s="55"/>
      <c r="M401" s="64" t="s">
        <v>205</v>
      </c>
      <c r="N401" s="53"/>
      <c r="O401" s="53"/>
      <c r="P401" s="55"/>
      <c r="Q401" s="64" t="s">
        <v>205</v>
      </c>
      <c r="R401" s="53"/>
      <c r="S401" s="53"/>
      <c r="T401" s="53"/>
      <c r="U401" s="55"/>
      <c r="V401" s="54">
        <v>0</v>
      </c>
      <c r="W401" s="53"/>
      <c r="X401" s="53"/>
      <c r="Y401" s="53"/>
      <c r="Z401" s="55"/>
      <c r="AA401" s="54">
        <v>0</v>
      </c>
      <c r="AB401" s="53"/>
      <c r="AC401" s="53"/>
      <c r="AD401" s="53"/>
      <c r="AE401" s="53"/>
      <c r="AF401" s="55"/>
      <c r="AG401" s="54"/>
      <c r="AH401" s="53"/>
      <c r="AI401" s="53"/>
      <c r="AJ401" s="53"/>
      <c r="AK401" s="55"/>
      <c r="AL401" s="57">
        <f>SUM(C401:AK401)</f>
        <v>0</v>
      </c>
      <c r="AM401" s="58"/>
      <c r="AN401" s="58"/>
      <c r="AO401" s="58"/>
      <c r="AP401" s="59"/>
    </row>
    <row r="402" spans="1:43" ht="14.1" customHeight="1">
      <c r="A402" s="101" t="s">
        <v>270</v>
      </c>
      <c r="B402" s="67"/>
      <c r="C402" s="64" t="s">
        <v>205</v>
      </c>
      <c r="D402" s="53"/>
      <c r="E402" s="53"/>
      <c r="F402" s="53"/>
      <c r="G402" s="53"/>
      <c r="H402" s="55"/>
      <c r="I402" s="64" t="s">
        <v>205</v>
      </c>
      <c r="J402" s="53"/>
      <c r="K402" s="53"/>
      <c r="L402" s="55"/>
      <c r="M402" s="64" t="s">
        <v>205</v>
      </c>
      <c r="N402" s="53"/>
      <c r="O402" s="53"/>
      <c r="P402" s="55"/>
      <c r="Q402" s="54">
        <v>0</v>
      </c>
      <c r="R402" s="53"/>
      <c r="S402" s="53"/>
      <c r="T402" s="53"/>
      <c r="U402" s="55"/>
      <c r="V402" s="64" t="s">
        <v>205</v>
      </c>
      <c r="W402" s="53"/>
      <c r="X402" s="53"/>
      <c r="Y402" s="53"/>
      <c r="Z402" s="55"/>
      <c r="AA402" s="54">
        <v>35</v>
      </c>
      <c r="AB402" s="53"/>
      <c r="AC402" s="53"/>
      <c r="AD402" s="53"/>
      <c r="AE402" s="53"/>
      <c r="AF402" s="55"/>
      <c r="AG402" s="54"/>
      <c r="AH402" s="53"/>
      <c r="AI402" s="53"/>
      <c r="AJ402" s="53"/>
      <c r="AK402" s="55"/>
      <c r="AL402" s="57">
        <f>SUM(C402:AK402)</f>
        <v>35</v>
      </c>
      <c r="AM402" s="58"/>
      <c r="AN402" s="58"/>
      <c r="AO402" s="58"/>
      <c r="AP402" s="59"/>
      <c r="AQ402" s="29"/>
    </row>
    <row r="403" spans="1:43" ht="14.1" customHeight="1">
      <c r="A403" s="65" t="s">
        <v>214</v>
      </c>
      <c r="B403" s="67"/>
      <c r="C403" s="64" t="s">
        <v>205</v>
      </c>
      <c r="D403" s="53"/>
      <c r="E403" s="53"/>
      <c r="F403" s="53"/>
      <c r="G403" s="53"/>
      <c r="H403" s="55"/>
      <c r="I403" s="64" t="s">
        <v>205</v>
      </c>
      <c r="J403" s="53"/>
      <c r="K403" s="53"/>
      <c r="L403" s="55"/>
      <c r="M403" s="54">
        <v>0</v>
      </c>
      <c r="N403" s="53"/>
      <c r="O403" s="53"/>
      <c r="P403" s="55"/>
      <c r="Q403" s="54">
        <v>40</v>
      </c>
      <c r="R403" s="53"/>
      <c r="S403" s="53"/>
      <c r="T403" s="53"/>
      <c r="U403" s="55"/>
      <c r="V403" s="54">
        <v>35</v>
      </c>
      <c r="W403" s="53"/>
      <c r="X403" s="53"/>
      <c r="Y403" s="53"/>
      <c r="Z403" s="55"/>
      <c r="AA403" s="54" t="s">
        <v>205</v>
      </c>
      <c r="AB403" s="53"/>
      <c r="AC403" s="53"/>
      <c r="AD403" s="53"/>
      <c r="AE403" s="53"/>
      <c r="AF403" s="55"/>
      <c r="AG403" s="54"/>
      <c r="AH403" s="53"/>
      <c r="AI403" s="53"/>
      <c r="AJ403" s="53"/>
      <c r="AK403" s="55"/>
      <c r="AL403" s="57">
        <f t="shared" si="36"/>
        <v>75</v>
      </c>
      <c r="AM403" s="58"/>
      <c r="AN403" s="58"/>
      <c r="AO403" s="58"/>
      <c r="AP403" s="59"/>
    </row>
    <row r="404" spans="1:43" ht="21.95" customHeight="1">
      <c r="A404" s="102" t="s">
        <v>145</v>
      </c>
      <c r="B404" s="103"/>
      <c r="C404" s="103"/>
      <c r="D404" s="103"/>
      <c r="E404" s="103"/>
      <c r="F404" s="103"/>
      <c r="G404" s="103"/>
      <c r="H404" s="104"/>
      <c r="I404" s="49"/>
      <c r="J404" s="50"/>
      <c r="K404" s="50"/>
      <c r="L404" s="51"/>
      <c r="M404" s="46"/>
      <c r="N404" s="47"/>
      <c r="O404" s="47"/>
      <c r="P404" s="48"/>
      <c r="Q404" s="49"/>
      <c r="R404" s="50"/>
      <c r="S404" s="50"/>
      <c r="T404" s="50"/>
      <c r="U404" s="51"/>
      <c r="V404" s="46"/>
      <c r="W404" s="47"/>
      <c r="X404" s="47"/>
      <c r="Y404" s="47"/>
      <c r="Z404" s="48"/>
      <c r="AA404" s="108"/>
      <c r="AB404" s="109"/>
      <c r="AC404" s="109"/>
      <c r="AD404" s="109"/>
      <c r="AE404" s="109"/>
      <c r="AF404" s="110"/>
      <c r="AG404" s="46"/>
      <c r="AH404" s="47"/>
      <c r="AI404" s="47"/>
      <c r="AJ404" s="47"/>
      <c r="AK404" s="48"/>
      <c r="AL404" s="111"/>
      <c r="AM404" s="112"/>
      <c r="AN404" s="112"/>
      <c r="AO404" s="112"/>
      <c r="AP404" s="113"/>
    </row>
    <row r="405" spans="1:43" ht="15" customHeight="1">
      <c r="A405" s="88" t="s">
        <v>42</v>
      </c>
      <c r="B405" s="90"/>
      <c r="C405" s="88" t="s">
        <v>2</v>
      </c>
      <c r="D405" s="89"/>
      <c r="E405" s="89"/>
      <c r="F405" s="89"/>
      <c r="G405" s="89"/>
      <c r="H405" s="90"/>
      <c r="I405" s="85" t="s">
        <v>3</v>
      </c>
      <c r="J405" s="86"/>
      <c r="K405" s="86"/>
      <c r="L405" s="87"/>
      <c r="M405" s="88" t="s">
        <v>4</v>
      </c>
      <c r="N405" s="89"/>
      <c r="O405" s="89"/>
      <c r="P405" s="90"/>
      <c r="Q405" s="85" t="s">
        <v>5</v>
      </c>
      <c r="R405" s="86"/>
      <c r="S405" s="86"/>
      <c r="T405" s="86"/>
      <c r="U405" s="87"/>
      <c r="V405" s="88" t="s">
        <v>6</v>
      </c>
      <c r="W405" s="89"/>
      <c r="X405" s="89"/>
      <c r="Y405" s="89"/>
      <c r="Z405" s="90"/>
      <c r="AA405" s="85" t="s">
        <v>7</v>
      </c>
      <c r="AB405" s="86"/>
      <c r="AC405" s="86"/>
      <c r="AD405" s="86"/>
      <c r="AE405" s="86"/>
      <c r="AF405" s="87"/>
      <c r="AG405" s="88" t="s">
        <v>8</v>
      </c>
      <c r="AH405" s="89"/>
      <c r="AI405" s="89"/>
      <c r="AJ405" s="89"/>
      <c r="AK405" s="90"/>
      <c r="AL405" s="114" t="s">
        <v>9</v>
      </c>
      <c r="AM405" s="115"/>
      <c r="AN405" s="115"/>
      <c r="AO405" s="115"/>
      <c r="AP405" s="116"/>
    </row>
    <row r="406" spans="1:43" ht="14.1" customHeight="1">
      <c r="A406" s="130" t="s">
        <v>134</v>
      </c>
      <c r="B406" s="129"/>
      <c r="C406" s="130" t="s">
        <v>13</v>
      </c>
      <c r="D406" s="131"/>
      <c r="E406" s="131"/>
      <c r="F406" s="131"/>
      <c r="G406" s="131"/>
      <c r="H406" s="129"/>
      <c r="I406" s="132">
        <v>50</v>
      </c>
      <c r="J406" s="133"/>
      <c r="K406" s="133"/>
      <c r="L406" s="134"/>
      <c r="M406" s="117">
        <v>50</v>
      </c>
      <c r="N406" s="56"/>
      <c r="O406" s="56"/>
      <c r="P406" s="118"/>
      <c r="Q406" s="117">
        <v>45</v>
      </c>
      <c r="R406" s="56"/>
      <c r="S406" s="56"/>
      <c r="T406" s="56"/>
      <c r="U406" s="118"/>
      <c r="V406" s="117">
        <v>0</v>
      </c>
      <c r="W406" s="56"/>
      <c r="X406" s="56"/>
      <c r="Y406" s="56"/>
      <c r="Z406" s="118"/>
      <c r="AA406" s="117">
        <v>50</v>
      </c>
      <c r="AB406" s="56"/>
      <c r="AC406" s="56"/>
      <c r="AD406" s="56"/>
      <c r="AE406" s="56"/>
      <c r="AF406" s="118"/>
      <c r="AG406" s="117"/>
      <c r="AH406" s="56"/>
      <c r="AI406" s="56"/>
      <c r="AJ406" s="56"/>
      <c r="AK406" s="118"/>
      <c r="AL406" s="136">
        <f>SUM(C406:AK406)</f>
        <v>195</v>
      </c>
      <c r="AM406" s="137"/>
      <c r="AN406" s="137"/>
      <c r="AO406" s="137"/>
      <c r="AP406" s="138"/>
    </row>
    <row r="407" spans="1:43" ht="14.1" customHeight="1">
      <c r="A407" s="130" t="s">
        <v>146</v>
      </c>
      <c r="B407" s="129"/>
      <c r="C407" s="132">
        <v>0</v>
      </c>
      <c r="D407" s="133"/>
      <c r="E407" s="133"/>
      <c r="F407" s="133"/>
      <c r="G407" s="133"/>
      <c r="H407" s="134"/>
      <c r="I407" s="132">
        <v>0</v>
      </c>
      <c r="J407" s="133"/>
      <c r="K407" s="133"/>
      <c r="L407" s="134"/>
      <c r="M407" s="117">
        <v>40</v>
      </c>
      <c r="N407" s="56"/>
      <c r="O407" s="56"/>
      <c r="P407" s="118"/>
      <c r="Q407" s="135" t="s">
        <v>205</v>
      </c>
      <c r="R407" s="56"/>
      <c r="S407" s="56"/>
      <c r="T407" s="56"/>
      <c r="U407" s="118"/>
      <c r="V407" s="135" t="s">
        <v>205</v>
      </c>
      <c r="W407" s="56"/>
      <c r="X407" s="56"/>
      <c r="Y407" s="56"/>
      <c r="Z407" s="118"/>
      <c r="AA407" s="117">
        <v>0</v>
      </c>
      <c r="AB407" s="56"/>
      <c r="AC407" s="56"/>
      <c r="AD407" s="56"/>
      <c r="AE407" s="56"/>
      <c r="AF407" s="118"/>
      <c r="AG407" s="117"/>
      <c r="AH407" s="56"/>
      <c r="AI407" s="56"/>
      <c r="AJ407" s="56"/>
      <c r="AK407" s="118"/>
      <c r="AL407" s="136">
        <f>SUM(C407:AK407)</f>
        <v>40</v>
      </c>
      <c r="AM407" s="137"/>
      <c r="AN407" s="137"/>
      <c r="AO407" s="137"/>
      <c r="AP407" s="138"/>
    </row>
    <row r="408" spans="1:43" ht="14.1" customHeight="1">
      <c r="A408" s="130" t="s">
        <v>133</v>
      </c>
      <c r="B408" s="129"/>
      <c r="C408" s="132">
        <v>0</v>
      </c>
      <c r="D408" s="133"/>
      <c r="E408" s="133"/>
      <c r="F408" s="133"/>
      <c r="G408" s="133"/>
      <c r="H408" s="134"/>
      <c r="I408" s="132">
        <v>0</v>
      </c>
      <c r="J408" s="133"/>
      <c r="K408" s="133"/>
      <c r="L408" s="134"/>
      <c r="M408" s="117">
        <v>45</v>
      </c>
      <c r="N408" s="56"/>
      <c r="O408" s="56"/>
      <c r="P408" s="118"/>
      <c r="Q408" s="117">
        <v>50</v>
      </c>
      <c r="R408" s="56"/>
      <c r="S408" s="56"/>
      <c r="T408" s="56"/>
      <c r="U408" s="118"/>
      <c r="V408" s="117">
        <v>50</v>
      </c>
      <c r="W408" s="56"/>
      <c r="X408" s="56"/>
      <c r="Y408" s="56"/>
      <c r="Z408" s="118"/>
      <c r="AA408" s="117">
        <v>0</v>
      </c>
      <c r="AB408" s="56"/>
      <c r="AC408" s="56"/>
      <c r="AD408" s="56"/>
      <c r="AE408" s="56"/>
      <c r="AF408" s="118"/>
      <c r="AG408" s="117"/>
      <c r="AH408" s="56"/>
      <c r="AI408" s="56"/>
      <c r="AJ408" s="56"/>
      <c r="AK408" s="118"/>
      <c r="AL408" s="136">
        <f>SUM(C408:AK408)</f>
        <v>145</v>
      </c>
      <c r="AM408" s="137"/>
      <c r="AN408" s="137"/>
      <c r="AO408" s="137"/>
      <c r="AP408" s="138"/>
    </row>
    <row r="409" spans="1:43" ht="14.1" customHeight="1">
      <c r="A409" s="46"/>
      <c r="B409" s="48"/>
      <c r="C409" s="46"/>
      <c r="D409" s="47"/>
      <c r="E409" s="47"/>
      <c r="F409" s="47"/>
      <c r="G409" s="47"/>
      <c r="H409" s="48"/>
      <c r="I409" s="49"/>
      <c r="J409" s="50"/>
      <c r="K409" s="50"/>
      <c r="L409" s="51"/>
      <c r="M409" s="46"/>
      <c r="N409" s="47"/>
      <c r="O409" s="47"/>
      <c r="P409" s="48"/>
      <c r="Q409" s="49"/>
      <c r="R409" s="50"/>
      <c r="S409" s="50"/>
      <c r="T409" s="50"/>
      <c r="U409" s="51"/>
      <c r="V409" s="46"/>
      <c r="W409" s="47"/>
      <c r="X409" s="47"/>
      <c r="Y409" s="47"/>
      <c r="Z409" s="48"/>
      <c r="AA409" s="108"/>
      <c r="AB409" s="109"/>
      <c r="AC409" s="109"/>
      <c r="AD409" s="109"/>
      <c r="AE409" s="109"/>
      <c r="AF409" s="110"/>
      <c r="AG409" s="46"/>
      <c r="AH409" s="47"/>
      <c r="AI409" s="47"/>
      <c r="AJ409" s="47"/>
      <c r="AK409" s="48"/>
      <c r="AL409" s="152">
        <f t="shared" ref="AL409" si="37">SUM(C409:AK409)</f>
        <v>0</v>
      </c>
      <c r="AM409" s="153"/>
      <c r="AN409" s="153"/>
      <c r="AO409" s="153"/>
      <c r="AP409" s="154"/>
    </row>
    <row r="410" spans="1:43" ht="21.95" customHeight="1">
      <c r="A410" s="102" t="s">
        <v>147</v>
      </c>
      <c r="B410" s="103"/>
      <c r="C410" s="103"/>
      <c r="D410" s="103"/>
      <c r="E410" s="103"/>
      <c r="F410" s="103"/>
      <c r="G410" s="103"/>
      <c r="H410" s="103"/>
      <c r="I410" s="103"/>
      <c r="J410" s="103"/>
      <c r="K410" s="103"/>
      <c r="L410" s="104"/>
      <c r="M410" s="105"/>
      <c r="N410" s="106"/>
      <c r="O410" s="106"/>
      <c r="P410" s="107"/>
      <c r="Q410" s="49"/>
      <c r="R410" s="50"/>
      <c r="S410" s="50"/>
      <c r="T410" s="50"/>
      <c r="U410" s="51"/>
      <c r="V410" s="46"/>
      <c r="W410" s="47"/>
      <c r="X410" s="47"/>
      <c r="Y410" s="47"/>
      <c r="Z410" s="48"/>
      <c r="AA410" s="108"/>
      <c r="AB410" s="109"/>
      <c r="AC410" s="109"/>
      <c r="AD410" s="109"/>
      <c r="AE410" s="109"/>
      <c r="AF410" s="110"/>
      <c r="AG410" s="46"/>
      <c r="AH410" s="47"/>
      <c r="AI410" s="47"/>
      <c r="AJ410" s="47"/>
      <c r="AK410" s="48"/>
      <c r="AL410" s="111"/>
      <c r="AM410" s="112"/>
      <c r="AN410" s="112"/>
      <c r="AO410" s="112"/>
      <c r="AP410" s="113"/>
    </row>
    <row r="411" spans="1:43" ht="15" customHeight="1">
      <c r="A411" s="88" t="s">
        <v>42</v>
      </c>
      <c r="B411" s="90"/>
      <c r="C411" s="88" t="s">
        <v>2</v>
      </c>
      <c r="D411" s="89"/>
      <c r="E411" s="89"/>
      <c r="F411" s="89"/>
      <c r="G411" s="89"/>
      <c r="H411" s="90"/>
      <c r="I411" s="85" t="s">
        <v>3</v>
      </c>
      <c r="J411" s="86"/>
      <c r="K411" s="86"/>
      <c r="L411" s="87"/>
      <c r="M411" s="88" t="s">
        <v>4</v>
      </c>
      <c r="N411" s="89"/>
      <c r="O411" s="89"/>
      <c r="P411" s="90"/>
      <c r="Q411" s="85" t="s">
        <v>5</v>
      </c>
      <c r="R411" s="86"/>
      <c r="S411" s="86"/>
      <c r="T411" s="86"/>
      <c r="U411" s="87"/>
      <c r="V411" s="88" t="s">
        <v>6</v>
      </c>
      <c r="W411" s="89"/>
      <c r="X411" s="89"/>
      <c r="Y411" s="89"/>
      <c r="Z411" s="90"/>
      <c r="AA411" s="85" t="s">
        <v>7</v>
      </c>
      <c r="AB411" s="86"/>
      <c r="AC411" s="86"/>
      <c r="AD411" s="86"/>
      <c r="AE411" s="86"/>
      <c r="AF411" s="87"/>
      <c r="AG411" s="88" t="s">
        <v>8</v>
      </c>
      <c r="AH411" s="89"/>
      <c r="AI411" s="89"/>
      <c r="AJ411" s="89"/>
      <c r="AK411" s="90"/>
      <c r="AL411" s="114" t="s">
        <v>9</v>
      </c>
      <c r="AM411" s="115"/>
      <c r="AN411" s="115"/>
      <c r="AO411" s="115"/>
      <c r="AP411" s="116"/>
    </row>
    <row r="412" spans="1:43" ht="14.1" customHeight="1">
      <c r="A412" s="130" t="s">
        <v>139</v>
      </c>
      <c r="B412" s="129"/>
      <c r="C412" s="132">
        <v>50</v>
      </c>
      <c r="D412" s="133"/>
      <c r="E412" s="133"/>
      <c r="F412" s="133"/>
      <c r="G412" s="133"/>
      <c r="H412" s="134"/>
      <c r="I412" s="132">
        <v>40</v>
      </c>
      <c r="J412" s="133"/>
      <c r="K412" s="133"/>
      <c r="L412" s="134"/>
      <c r="M412" s="117">
        <v>50</v>
      </c>
      <c r="N412" s="56"/>
      <c r="O412" s="56"/>
      <c r="P412" s="118"/>
      <c r="Q412" s="117">
        <v>40</v>
      </c>
      <c r="R412" s="56"/>
      <c r="S412" s="56"/>
      <c r="T412" s="56"/>
      <c r="U412" s="118"/>
      <c r="V412" s="117">
        <v>0</v>
      </c>
      <c r="W412" s="56"/>
      <c r="X412" s="56"/>
      <c r="Y412" s="56"/>
      <c r="Z412" s="118"/>
      <c r="AA412" s="117">
        <v>50</v>
      </c>
      <c r="AB412" s="56"/>
      <c r="AC412" s="56"/>
      <c r="AD412" s="56"/>
      <c r="AE412" s="56"/>
      <c r="AF412" s="118"/>
      <c r="AG412" s="117"/>
      <c r="AH412" s="56"/>
      <c r="AI412" s="56"/>
      <c r="AJ412" s="56"/>
      <c r="AK412" s="118"/>
      <c r="AL412" s="136">
        <f>SUM(C412:AK412)</f>
        <v>230</v>
      </c>
      <c r="AM412" s="137"/>
      <c r="AN412" s="137"/>
      <c r="AO412" s="137"/>
      <c r="AP412" s="138"/>
    </row>
    <row r="413" spans="1:43" ht="14.1" customHeight="1">
      <c r="A413" s="130" t="s">
        <v>134</v>
      </c>
      <c r="B413" s="129"/>
      <c r="C413" s="132">
        <v>45</v>
      </c>
      <c r="D413" s="133"/>
      <c r="E413" s="133"/>
      <c r="F413" s="133"/>
      <c r="G413" s="133"/>
      <c r="H413" s="134"/>
      <c r="I413" s="132">
        <v>40</v>
      </c>
      <c r="J413" s="133"/>
      <c r="K413" s="133"/>
      <c r="L413" s="134"/>
      <c r="M413" s="117">
        <v>50</v>
      </c>
      <c r="N413" s="56"/>
      <c r="O413" s="56"/>
      <c r="P413" s="118"/>
      <c r="Q413" s="117">
        <v>50</v>
      </c>
      <c r="R413" s="56"/>
      <c r="S413" s="56"/>
      <c r="T413" s="56"/>
      <c r="U413" s="118"/>
      <c r="V413" s="117">
        <v>50</v>
      </c>
      <c r="W413" s="56"/>
      <c r="X413" s="56"/>
      <c r="Y413" s="56"/>
      <c r="Z413" s="118"/>
      <c r="AA413" s="117">
        <v>40</v>
      </c>
      <c r="AB413" s="56"/>
      <c r="AC413" s="56"/>
      <c r="AD413" s="56"/>
      <c r="AE413" s="56"/>
      <c r="AF413" s="118"/>
      <c r="AG413" s="117"/>
      <c r="AH413" s="56"/>
      <c r="AI413" s="56"/>
      <c r="AJ413" s="56"/>
      <c r="AK413" s="118"/>
      <c r="AL413" s="136">
        <f t="shared" ref="AL413:AL423" si="38">SUM(C413:AK413)</f>
        <v>275</v>
      </c>
      <c r="AM413" s="137"/>
      <c r="AN413" s="137"/>
      <c r="AO413" s="137"/>
      <c r="AP413" s="138"/>
    </row>
    <row r="414" spans="1:43" ht="14.1" customHeight="1">
      <c r="A414" s="130" t="s">
        <v>146</v>
      </c>
      <c r="B414" s="129"/>
      <c r="C414" s="132">
        <v>40</v>
      </c>
      <c r="D414" s="133"/>
      <c r="E414" s="133"/>
      <c r="F414" s="133"/>
      <c r="G414" s="133"/>
      <c r="H414" s="134"/>
      <c r="I414" s="132">
        <v>50</v>
      </c>
      <c r="J414" s="133"/>
      <c r="K414" s="133"/>
      <c r="L414" s="134"/>
      <c r="M414" s="117">
        <v>50</v>
      </c>
      <c r="N414" s="56"/>
      <c r="O414" s="56"/>
      <c r="P414" s="118"/>
      <c r="Q414" s="117">
        <v>40</v>
      </c>
      <c r="R414" s="56"/>
      <c r="S414" s="56"/>
      <c r="T414" s="56"/>
      <c r="U414" s="118"/>
      <c r="V414" s="117">
        <v>50</v>
      </c>
      <c r="W414" s="56"/>
      <c r="X414" s="56"/>
      <c r="Y414" s="56"/>
      <c r="Z414" s="118"/>
      <c r="AA414" s="117">
        <v>30</v>
      </c>
      <c r="AB414" s="56"/>
      <c r="AC414" s="56"/>
      <c r="AD414" s="56"/>
      <c r="AE414" s="56"/>
      <c r="AF414" s="118"/>
      <c r="AG414" s="117"/>
      <c r="AH414" s="56"/>
      <c r="AI414" s="56"/>
      <c r="AJ414" s="56"/>
      <c r="AK414" s="118"/>
      <c r="AL414" s="136">
        <f t="shared" si="38"/>
        <v>260</v>
      </c>
      <c r="AM414" s="137"/>
      <c r="AN414" s="137"/>
      <c r="AO414" s="137"/>
      <c r="AP414" s="138"/>
    </row>
    <row r="415" spans="1:43" ht="14.1" customHeight="1">
      <c r="A415" s="65" t="s">
        <v>148</v>
      </c>
      <c r="B415" s="67"/>
      <c r="C415" s="68">
        <v>35</v>
      </c>
      <c r="D415" s="69"/>
      <c r="E415" s="69"/>
      <c r="F415" s="69"/>
      <c r="G415" s="69"/>
      <c r="H415" s="70"/>
      <c r="I415" s="54" t="s">
        <v>205</v>
      </c>
      <c r="J415" s="53"/>
      <c r="K415" s="53"/>
      <c r="L415" s="55"/>
      <c r="M415" s="64" t="s">
        <v>205</v>
      </c>
      <c r="N415" s="53"/>
      <c r="O415" s="53"/>
      <c r="P415" s="55"/>
      <c r="Q415" s="54" t="s">
        <v>205</v>
      </c>
      <c r="R415" s="53"/>
      <c r="S415" s="53"/>
      <c r="T415" s="53"/>
      <c r="U415" s="55"/>
      <c r="V415" s="54" t="s">
        <v>205</v>
      </c>
      <c r="W415" s="53"/>
      <c r="X415" s="53"/>
      <c r="Y415" s="53"/>
      <c r="Z415" s="55"/>
      <c r="AA415" s="54" t="s">
        <v>205</v>
      </c>
      <c r="AB415" s="53"/>
      <c r="AC415" s="53"/>
      <c r="AD415" s="53"/>
      <c r="AE415" s="53"/>
      <c r="AF415" s="55"/>
      <c r="AG415" s="54"/>
      <c r="AH415" s="53"/>
      <c r="AI415" s="53"/>
      <c r="AJ415" s="53"/>
      <c r="AK415" s="55"/>
      <c r="AL415" s="57">
        <f t="shared" si="38"/>
        <v>35</v>
      </c>
      <c r="AM415" s="58"/>
      <c r="AN415" s="58"/>
      <c r="AO415" s="58"/>
      <c r="AP415" s="59"/>
    </row>
    <row r="416" spans="1:43" ht="14.1" customHeight="1">
      <c r="A416" s="130" t="s">
        <v>143</v>
      </c>
      <c r="B416" s="129"/>
      <c r="C416" s="132">
        <v>0</v>
      </c>
      <c r="D416" s="133"/>
      <c r="E416" s="133"/>
      <c r="F416" s="133"/>
      <c r="G416" s="133"/>
      <c r="H416" s="134"/>
      <c r="I416" s="132">
        <v>45</v>
      </c>
      <c r="J416" s="133"/>
      <c r="K416" s="133"/>
      <c r="L416" s="134"/>
      <c r="M416" s="117">
        <v>35</v>
      </c>
      <c r="N416" s="56"/>
      <c r="O416" s="56"/>
      <c r="P416" s="118"/>
      <c r="Q416" s="117">
        <v>0</v>
      </c>
      <c r="R416" s="56"/>
      <c r="S416" s="56"/>
      <c r="T416" s="56"/>
      <c r="U416" s="118"/>
      <c r="V416" s="117">
        <v>40</v>
      </c>
      <c r="W416" s="56"/>
      <c r="X416" s="56"/>
      <c r="Y416" s="56"/>
      <c r="Z416" s="118"/>
      <c r="AA416" s="117">
        <v>40</v>
      </c>
      <c r="AB416" s="56"/>
      <c r="AC416" s="56"/>
      <c r="AD416" s="56"/>
      <c r="AE416" s="56"/>
      <c r="AF416" s="118"/>
      <c r="AG416" s="117"/>
      <c r="AH416" s="56"/>
      <c r="AI416" s="56"/>
      <c r="AJ416" s="56"/>
      <c r="AK416" s="118"/>
      <c r="AL416" s="136">
        <f t="shared" si="38"/>
        <v>160</v>
      </c>
      <c r="AM416" s="137"/>
      <c r="AN416" s="137"/>
      <c r="AO416" s="137"/>
      <c r="AP416" s="138"/>
    </row>
    <row r="417" spans="1:45" ht="14.1" customHeight="1">
      <c r="A417" s="130" t="s">
        <v>133</v>
      </c>
      <c r="B417" s="129"/>
      <c r="C417" s="132">
        <v>0</v>
      </c>
      <c r="D417" s="133"/>
      <c r="E417" s="133"/>
      <c r="F417" s="133"/>
      <c r="G417" s="133"/>
      <c r="H417" s="134"/>
      <c r="I417" s="132">
        <v>35</v>
      </c>
      <c r="J417" s="133"/>
      <c r="K417" s="133"/>
      <c r="L417" s="134"/>
      <c r="M417" s="117">
        <v>35</v>
      </c>
      <c r="N417" s="56"/>
      <c r="O417" s="56"/>
      <c r="P417" s="118"/>
      <c r="Q417" s="117">
        <v>45</v>
      </c>
      <c r="R417" s="56"/>
      <c r="S417" s="56"/>
      <c r="T417" s="56"/>
      <c r="U417" s="118"/>
      <c r="V417" s="117">
        <v>35</v>
      </c>
      <c r="W417" s="56"/>
      <c r="X417" s="56"/>
      <c r="Y417" s="56"/>
      <c r="Z417" s="118"/>
      <c r="AA417" s="117">
        <v>45</v>
      </c>
      <c r="AB417" s="56"/>
      <c r="AC417" s="56"/>
      <c r="AD417" s="56"/>
      <c r="AE417" s="56"/>
      <c r="AF417" s="118"/>
      <c r="AG417" s="117"/>
      <c r="AH417" s="56"/>
      <c r="AI417" s="56"/>
      <c r="AJ417" s="56"/>
      <c r="AK417" s="118"/>
      <c r="AL417" s="136">
        <f t="shared" si="38"/>
        <v>195</v>
      </c>
      <c r="AM417" s="137"/>
      <c r="AN417" s="137"/>
      <c r="AO417" s="137"/>
      <c r="AP417" s="138"/>
    </row>
    <row r="418" spans="1:45" ht="14.1" customHeight="1">
      <c r="A418" s="65" t="s">
        <v>149</v>
      </c>
      <c r="B418" s="67"/>
      <c r="C418" s="65" t="s">
        <v>13</v>
      </c>
      <c r="D418" s="66"/>
      <c r="E418" s="66"/>
      <c r="F418" s="66"/>
      <c r="G418" s="66"/>
      <c r="H418" s="67"/>
      <c r="I418" s="68">
        <v>35</v>
      </c>
      <c r="J418" s="69"/>
      <c r="K418" s="69"/>
      <c r="L418" s="70"/>
      <c r="M418" s="64" t="s">
        <v>205</v>
      </c>
      <c r="N418" s="53"/>
      <c r="O418" s="53"/>
      <c r="P418" s="55"/>
      <c r="Q418" s="54" t="s">
        <v>205</v>
      </c>
      <c r="R418" s="53"/>
      <c r="S418" s="53"/>
      <c r="T418" s="53"/>
      <c r="U418" s="55"/>
      <c r="V418" s="54" t="s">
        <v>205</v>
      </c>
      <c r="W418" s="53"/>
      <c r="X418" s="53"/>
      <c r="Y418" s="53"/>
      <c r="Z418" s="55"/>
      <c r="AA418" s="54" t="s">
        <v>205</v>
      </c>
      <c r="AB418" s="53"/>
      <c r="AC418" s="53"/>
      <c r="AD418" s="53"/>
      <c r="AE418" s="53"/>
      <c r="AF418" s="55"/>
      <c r="AG418" s="54"/>
      <c r="AH418" s="53"/>
      <c r="AI418" s="53"/>
      <c r="AJ418" s="53"/>
      <c r="AK418" s="55"/>
      <c r="AL418" s="57">
        <f t="shared" si="38"/>
        <v>35</v>
      </c>
      <c r="AM418" s="58"/>
      <c r="AN418" s="58"/>
      <c r="AO418" s="58"/>
      <c r="AP418" s="59"/>
    </row>
    <row r="419" spans="1:45" ht="14.1" customHeight="1">
      <c r="A419" s="65" t="s">
        <v>136</v>
      </c>
      <c r="B419" s="67"/>
      <c r="C419" s="65" t="s">
        <v>13</v>
      </c>
      <c r="D419" s="66"/>
      <c r="E419" s="66"/>
      <c r="F419" s="66"/>
      <c r="G419" s="66"/>
      <c r="H419" s="67"/>
      <c r="I419" s="68">
        <v>35</v>
      </c>
      <c r="J419" s="69"/>
      <c r="K419" s="69"/>
      <c r="L419" s="70"/>
      <c r="M419" s="54">
        <v>0</v>
      </c>
      <c r="N419" s="53"/>
      <c r="O419" s="53"/>
      <c r="P419" s="55"/>
      <c r="Q419" s="54" t="s">
        <v>205</v>
      </c>
      <c r="R419" s="53"/>
      <c r="S419" s="53"/>
      <c r="T419" s="53"/>
      <c r="U419" s="55"/>
      <c r="V419" s="54">
        <v>30</v>
      </c>
      <c r="W419" s="53"/>
      <c r="X419" s="53"/>
      <c r="Y419" s="53"/>
      <c r="Z419" s="55"/>
      <c r="AA419" s="54" t="s">
        <v>205</v>
      </c>
      <c r="AB419" s="53"/>
      <c r="AC419" s="53"/>
      <c r="AD419" s="53"/>
      <c r="AE419" s="53"/>
      <c r="AF419" s="55"/>
      <c r="AG419" s="54"/>
      <c r="AH419" s="53"/>
      <c r="AI419" s="53"/>
      <c r="AJ419" s="53"/>
      <c r="AK419" s="55"/>
      <c r="AL419" s="57">
        <f t="shared" si="38"/>
        <v>65</v>
      </c>
      <c r="AM419" s="58"/>
      <c r="AN419" s="58"/>
      <c r="AO419" s="58"/>
      <c r="AP419" s="59"/>
    </row>
    <row r="420" spans="1:45" ht="14.1" customHeight="1">
      <c r="A420" s="130" t="s">
        <v>150</v>
      </c>
      <c r="B420" s="129"/>
      <c r="C420" s="132">
        <v>0</v>
      </c>
      <c r="D420" s="133"/>
      <c r="E420" s="133"/>
      <c r="F420" s="133"/>
      <c r="G420" s="133"/>
      <c r="H420" s="134"/>
      <c r="I420" s="132">
        <v>0</v>
      </c>
      <c r="J420" s="133"/>
      <c r="K420" s="133"/>
      <c r="L420" s="134"/>
      <c r="M420" s="135" t="s">
        <v>205</v>
      </c>
      <c r="N420" s="56"/>
      <c r="O420" s="56"/>
      <c r="P420" s="118"/>
      <c r="Q420" s="117">
        <v>30</v>
      </c>
      <c r="R420" s="56"/>
      <c r="S420" s="56"/>
      <c r="T420" s="56"/>
      <c r="U420" s="118"/>
      <c r="V420" s="117" t="s">
        <v>205</v>
      </c>
      <c r="W420" s="56"/>
      <c r="X420" s="56"/>
      <c r="Y420" s="56"/>
      <c r="Z420" s="118"/>
      <c r="AA420" s="117">
        <v>20</v>
      </c>
      <c r="AB420" s="56"/>
      <c r="AC420" s="56"/>
      <c r="AD420" s="56"/>
      <c r="AE420" s="56"/>
      <c r="AF420" s="118"/>
      <c r="AG420" s="117"/>
      <c r="AH420" s="56"/>
      <c r="AI420" s="56"/>
      <c r="AJ420" s="56"/>
      <c r="AK420" s="118"/>
      <c r="AL420" s="136">
        <f t="shared" si="38"/>
        <v>50</v>
      </c>
      <c r="AM420" s="137"/>
      <c r="AN420" s="137"/>
      <c r="AO420" s="137"/>
      <c r="AP420" s="138"/>
    </row>
    <row r="421" spans="1:45" ht="14.1" customHeight="1">
      <c r="A421" s="65" t="s">
        <v>214</v>
      </c>
      <c r="B421" s="67"/>
      <c r="C421" s="68" t="s">
        <v>205</v>
      </c>
      <c r="D421" s="69"/>
      <c r="E421" s="69"/>
      <c r="F421" s="69"/>
      <c r="G421" s="69"/>
      <c r="H421" s="70"/>
      <c r="I421" s="68" t="s">
        <v>205</v>
      </c>
      <c r="J421" s="69"/>
      <c r="K421" s="69"/>
      <c r="L421" s="70"/>
      <c r="M421" s="64" t="s">
        <v>205</v>
      </c>
      <c r="N421" s="53"/>
      <c r="O421" s="53"/>
      <c r="P421" s="55"/>
      <c r="Q421" s="54">
        <v>0</v>
      </c>
      <c r="R421" s="53"/>
      <c r="S421" s="53"/>
      <c r="T421" s="53"/>
      <c r="U421" s="55"/>
      <c r="V421" s="54">
        <v>30</v>
      </c>
      <c r="W421" s="53"/>
      <c r="X421" s="53"/>
      <c r="Y421" s="53"/>
      <c r="Z421" s="55"/>
      <c r="AA421" s="54" t="s">
        <v>205</v>
      </c>
      <c r="AB421" s="53"/>
      <c r="AC421" s="53"/>
      <c r="AD421" s="53"/>
      <c r="AE421" s="53"/>
      <c r="AF421" s="55"/>
      <c r="AG421" s="54"/>
      <c r="AH421" s="53"/>
      <c r="AI421" s="53"/>
      <c r="AJ421" s="53"/>
      <c r="AK421" s="55"/>
      <c r="AL421" s="57">
        <f>SUM(C421:AK421)</f>
        <v>30</v>
      </c>
      <c r="AM421" s="58"/>
      <c r="AN421" s="58"/>
      <c r="AO421" s="58"/>
      <c r="AP421" s="59"/>
    </row>
    <row r="422" spans="1:45" ht="14.1" customHeight="1">
      <c r="A422" s="101" t="s">
        <v>268</v>
      </c>
      <c r="B422" s="288"/>
      <c r="C422" s="282" t="s">
        <v>205</v>
      </c>
      <c r="D422" s="284"/>
      <c r="E422" s="284"/>
      <c r="F422" s="284"/>
      <c r="G422" s="284"/>
      <c r="H422" s="283"/>
      <c r="I422" s="282" t="s">
        <v>205</v>
      </c>
      <c r="J422" s="284"/>
      <c r="K422" s="284"/>
      <c r="L422" s="283"/>
      <c r="M422" s="282" t="s">
        <v>205</v>
      </c>
      <c r="N422" s="284"/>
      <c r="O422" s="284"/>
      <c r="P422" s="283"/>
      <c r="Q422" s="282">
        <v>25</v>
      </c>
      <c r="R422" s="284"/>
      <c r="S422" s="284"/>
      <c r="T422" s="284"/>
      <c r="U422" s="283"/>
      <c r="V422" s="282">
        <v>30</v>
      </c>
      <c r="W422" s="284"/>
      <c r="X422" s="284"/>
      <c r="Y422" s="284"/>
      <c r="Z422" s="283"/>
      <c r="AA422" s="282">
        <v>25</v>
      </c>
      <c r="AB422" s="284"/>
      <c r="AC422" s="284"/>
      <c r="AD422" s="284"/>
      <c r="AE422" s="284"/>
      <c r="AF422" s="283"/>
      <c r="AG422" s="285"/>
      <c r="AH422" s="286"/>
      <c r="AI422" s="286"/>
      <c r="AJ422" s="286"/>
      <c r="AK422" s="287"/>
      <c r="AL422" s="57">
        <f>SUM(C422:AK422)</f>
        <v>80</v>
      </c>
      <c r="AM422" s="58"/>
      <c r="AN422" s="58"/>
      <c r="AO422" s="58"/>
      <c r="AP422" s="59"/>
    </row>
    <row r="423" spans="1:45" ht="14.1" customHeight="1">
      <c r="A423" s="101" t="s">
        <v>213</v>
      </c>
      <c r="B423" s="288"/>
      <c r="C423" s="282" t="s">
        <v>205</v>
      </c>
      <c r="D423" s="284"/>
      <c r="E423" s="284"/>
      <c r="F423" s="284"/>
      <c r="G423" s="284"/>
      <c r="H423" s="283"/>
      <c r="I423" s="282">
        <v>30</v>
      </c>
      <c r="J423" s="284"/>
      <c r="K423" s="284"/>
      <c r="L423" s="283"/>
      <c r="M423" s="282">
        <v>30</v>
      </c>
      <c r="N423" s="284"/>
      <c r="O423" s="284"/>
      <c r="P423" s="283"/>
      <c r="Q423" s="282" t="s">
        <v>205</v>
      </c>
      <c r="R423" s="284"/>
      <c r="S423" s="284"/>
      <c r="T423" s="284"/>
      <c r="U423" s="283"/>
      <c r="V423" s="282">
        <v>30</v>
      </c>
      <c r="W423" s="284"/>
      <c r="X423" s="284"/>
      <c r="Y423" s="284"/>
      <c r="Z423" s="283"/>
      <c r="AA423" s="282" t="s">
        <v>205</v>
      </c>
      <c r="AB423" s="284"/>
      <c r="AC423" s="284"/>
      <c r="AD423" s="284"/>
      <c r="AE423" s="284"/>
      <c r="AF423" s="283"/>
      <c r="AG423" s="285"/>
      <c r="AH423" s="286"/>
      <c r="AI423" s="286"/>
      <c r="AJ423" s="286"/>
      <c r="AK423" s="287"/>
      <c r="AL423" s="57">
        <f t="shared" si="38"/>
        <v>90</v>
      </c>
      <c r="AM423" s="58"/>
      <c r="AN423" s="58"/>
      <c r="AO423" s="58"/>
      <c r="AP423" s="59"/>
      <c r="AQ423" s="20"/>
      <c r="AR423" s="20"/>
      <c r="AS423" s="20"/>
    </row>
    <row r="424" spans="1:45" ht="21.95" customHeight="1">
      <c r="A424" s="139" t="s">
        <v>151</v>
      </c>
      <c r="B424" s="140"/>
      <c r="C424" s="103" t="s">
        <v>152</v>
      </c>
      <c r="D424" s="103"/>
      <c r="E424" s="103"/>
      <c r="F424" s="103"/>
      <c r="G424" s="103"/>
      <c r="H424" s="103"/>
      <c r="I424" s="103"/>
      <c r="J424" s="103"/>
      <c r="K424" s="103"/>
      <c r="L424" s="104"/>
      <c r="M424" s="46"/>
      <c r="N424" s="47"/>
      <c r="O424" s="47"/>
      <c r="P424" s="48"/>
      <c r="Q424" s="49"/>
      <c r="R424" s="50"/>
      <c r="S424" s="50"/>
      <c r="T424" s="50"/>
      <c r="U424" s="51"/>
      <c r="V424" s="46"/>
      <c r="W424" s="47"/>
      <c r="X424" s="47"/>
      <c r="Y424" s="47"/>
      <c r="Z424" s="48"/>
      <c r="AA424" s="108"/>
      <c r="AB424" s="109"/>
      <c r="AC424" s="109"/>
      <c r="AD424" s="109"/>
      <c r="AE424" s="109"/>
      <c r="AF424" s="110"/>
      <c r="AG424" s="46"/>
      <c r="AH424" s="47"/>
      <c r="AI424" s="47"/>
      <c r="AJ424" s="47"/>
      <c r="AK424" s="48"/>
      <c r="AL424" s="111"/>
      <c r="AM424" s="112"/>
      <c r="AN424" s="112"/>
      <c r="AO424" s="112"/>
      <c r="AP424" s="113"/>
    </row>
    <row r="425" spans="1:45" ht="15" customHeight="1">
      <c r="A425" s="88" t="s">
        <v>42</v>
      </c>
      <c r="B425" s="90"/>
      <c r="C425" s="88" t="s">
        <v>2</v>
      </c>
      <c r="D425" s="89"/>
      <c r="E425" s="89"/>
      <c r="F425" s="89"/>
      <c r="G425" s="89"/>
      <c r="H425" s="90"/>
      <c r="I425" s="85" t="s">
        <v>3</v>
      </c>
      <c r="J425" s="86"/>
      <c r="K425" s="86"/>
      <c r="L425" s="87"/>
      <c r="M425" s="88" t="s">
        <v>4</v>
      </c>
      <c r="N425" s="89"/>
      <c r="O425" s="89"/>
      <c r="P425" s="90"/>
      <c r="Q425" s="85" t="s">
        <v>5</v>
      </c>
      <c r="R425" s="86"/>
      <c r="S425" s="86"/>
      <c r="T425" s="86"/>
      <c r="U425" s="87"/>
      <c r="V425" s="88" t="s">
        <v>6</v>
      </c>
      <c r="W425" s="89"/>
      <c r="X425" s="89"/>
      <c r="Y425" s="89"/>
      <c r="Z425" s="90"/>
      <c r="AA425" s="85" t="s">
        <v>7</v>
      </c>
      <c r="AB425" s="86"/>
      <c r="AC425" s="86"/>
      <c r="AD425" s="86"/>
      <c r="AE425" s="86"/>
      <c r="AF425" s="87"/>
      <c r="AG425" s="88" t="s">
        <v>8</v>
      </c>
      <c r="AH425" s="89"/>
      <c r="AI425" s="89"/>
      <c r="AJ425" s="89"/>
      <c r="AK425" s="90"/>
      <c r="AL425" s="114" t="s">
        <v>9</v>
      </c>
      <c r="AM425" s="115"/>
      <c r="AN425" s="115"/>
      <c r="AO425" s="115"/>
      <c r="AP425" s="116"/>
    </row>
    <row r="426" spans="1:45" ht="14.1" customHeight="1">
      <c r="A426" s="65" t="s">
        <v>146</v>
      </c>
      <c r="B426" s="67"/>
      <c r="C426" s="54"/>
      <c r="D426" s="53"/>
      <c r="E426" s="53"/>
      <c r="F426" s="53"/>
      <c r="G426" s="53"/>
      <c r="H426" s="55"/>
      <c r="I426" s="68">
        <v>0</v>
      </c>
      <c r="J426" s="69"/>
      <c r="K426" s="69"/>
      <c r="L426" s="70"/>
      <c r="M426" s="54">
        <v>0</v>
      </c>
      <c r="N426" s="53"/>
      <c r="O426" s="53"/>
      <c r="P426" s="55"/>
      <c r="Q426" s="54" t="s">
        <v>205</v>
      </c>
      <c r="R426" s="53"/>
      <c r="S426" s="53"/>
      <c r="T426" s="53"/>
      <c r="U426" s="55"/>
      <c r="V426" s="54" t="s">
        <v>205</v>
      </c>
      <c r="W426" s="53"/>
      <c r="X426" s="53"/>
      <c r="Y426" s="53"/>
      <c r="Z426" s="55"/>
      <c r="AA426" s="54" t="s">
        <v>205</v>
      </c>
      <c r="AB426" s="53"/>
      <c r="AC426" s="53"/>
      <c r="AD426" s="53"/>
      <c r="AE426" s="53"/>
      <c r="AF426" s="55"/>
      <c r="AG426" s="54"/>
      <c r="AH426" s="53"/>
      <c r="AI426" s="53"/>
      <c r="AJ426" s="53"/>
      <c r="AK426" s="55"/>
      <c r="AL426" s="54">
        <f>SUM(C426:AK426)</f>
        <v>0</v>
      </c>
      <c r="AM426" s="53"/>
      <c r="AN426" s="53"/>
      <c r="AO426" s="53"/>
      <c r="AP426" s="55"/>
    </row>
    <row r="427" spans="1:45" ht="14.1" customHeight="1">
      <c r="A427" s="65" t="s">
        <v>153</v>
      </c>
      <c r="B427" s="67"/>
      <c r="C427" s="54"/>
      <c r="D427" s="53"/>
      <c r="E427" s="53"/>
      <c r="F427" s="53"/>
      <c r="G427" s="53"/>
      <c r="H427" s="55"/>
      <c r="I427" s="68">
        <v>0</v>
      </c>
      <c r="J427" s="69"/>
      <c r="K427" s="69"/>
      <c r="L427" s="70"/>
      <c r="M427" s="54" t="s">
        <v>205</v>
      </c>
      <c r="N427" s="53"/>
      <c r="O427" s="53"/>
      <c r="P427" s="55"/>
      <c r="Q427" s="54" t="s">
        <v>205</v>
      </c>
      <c r="R427" s="53"/>
      <c r="S427" s="53"/>
      <c r="T427" s="53"/>
      <c r="U427" s="55"/>
      <c r="V427" s="54" t="s">
        <v>205</v>
      </c>
      <c r="W427" s="53"/>
      <c r="X427" s="53"/>
      <c r="Y427" s="53"/>
      <c r="Z427" s="55"/>
      <c r="AA427" s="54" t="s">
        <v>205</v>
      </c>
      <c r="AB427" s="53"/>
      <c r="AC427" s="53"/>
      <c r="AD427" s="53"/>
      <c r="AE427" s="53"/>
      <c r="AF427" s="55"/>
      <c r="AG427" s="54"/>
      <c r="AH427" s="53"/>
      <c r="AI427" s="53"/>
      <c r="AJ427" s="53"/>
      <c r="AK427" s="55"/>
      <c r="AL427" s="54">
        <f t="shared" ref="AL427:AL428" si="39">SUM(C427:AK427)</f>
        <v>0</v>
      </c>
      <c r="AM427" s="53"/>
      <c r="AN427" s="53"/>
      <c r="AO427" s="53"/>
      <c r="AP427" s="55"/>
    </row>
    <row r="428" spans="1:45" ht="14.1" customHeight="1">
      <c r="A428" s="130" t="s">
        <v>133</v>
      </c>
      <c r="B428" s="129"/>
      <c r="C428" s="117"/>
      <c r="D428" s="56"/>
      <c r="E428" s="56"/>
      <c r="F428" s="56"/>
      <c r="G428" s="56"/>
      <c r="H428" s="118"/>
      <c r="I428" s="132">
        <v>0</v>
      </c>
      <c r="J428" s="133"/>
      <c r="K428" s="133"/>
      <c r="L428" s="134"/>
      <c r="M428" s="117">
        <v>0</v>
      </c>
      <c r="N428" s="56"/>
      <c r="O428" s="56"/>
      <c r="P428" s="118"/>
      <c r="Q428" s="117">
        <v>0</v>
      </c>
      <c r="R428" s="56"/>
      <c r="S428" s="56"/>
      <c r="T428" s="56"/>
      <c r="U428" s="118"/>
      <c r="V428" s="117">
        <v>0</v>
      </c>
      <c r="W428" s="56"/>
      <c r="X428" s="56"/>
      <c r="Y428" s="56"/>
      <c r="Z428" s="118"/>
      <c r="AA428" s="117">
        <v>0</v>
      </c>
      <c r="AB428" s="56"/>
      <c r="AC428" s="56"/>
      <c r="AD428" s="56"/>
      <c r="AE428" s="56"/>
      <c r="AF428" s="118"/>
      <c r="AG428" s="117"/>
      <c r="AH428" s="56"/>
      <c r="AI428" s="56"/>
      <c r="AJ428" s="56"/>
      <c r="AK428" s="118"/>
      <c r="AL428" s="117">
        <f t="shared" si="39"/>
        <v>0</v>
      </c>
      <c r="AM428" s="56"/>
      <c r="AN428" s="56"/>
      <c r="AO428" s="56"/>
      <c r="AP428" s="118"/>
    </row>
    <row r="429" spans="1:45" ht="14.1" customHeight="1">
      <c r="A429" s="46"/>
      <c r="B429" s="48"/>
      <c r="C429" s="46"/>
      <c r="D429" s="47"/>
      <c r="E429" s="47"/>
      <c r="F429" s="47"/>
      <c r="G429" s="47"/>
      <c r="H429" s="48"/>
      <c r="I429" s="49"/>
      <c r="J429" s="50"/>
      <c r="K429" s="50"/>
      <c r="L429" s="51"/>
      <c r="M429" s="46"/>
      <c r="N429" s="47"/>
      <c r="O429" s="47"/>
      <c r="P429" s="48"/>
      <c r="Q429" s="49"/>
      <c r="R429" s="50"/>
      <c r="S429" s="50"/>
      <c r="T429" s="50"/>
      <c r="U429" s="51"/>
      <c r="V429" s="46"/>
      <c r="W429" s="47"/>
      <c r="X429" s="47"/>
      <c r="Y429" s="47"/>
      <c r="Z429" s="48"/>
      <c r="AA429" s="108"/>
      <c r="AB429" s="109"/>
      <c r="AC429" s="109"/>
      <c r="AD429" s="109"/>
      <c r="AE429" s="109"/>
      <c r="AF429" s="110"/>
      <c r="AG429" s="46"/>
      <c r="AH429" s="47"/>
      <c r="AI429" s="47"/>
      <c r="AJ429" s="47"/>
      <c r="AK429" s="48"/>
      <c r="AL429" s="111"/>
      <c r="AM429" s="112"/>
      <c r="AN429" s="112"/>
      <c r="AO429" s="112"/>
      <c r="AP429" s="113"/>
    </row>
    <row r="430" spans="1:45" ht="14.1" customHeight="1">
      <c r="A430" s="46"/>
      <c r="B430" s="48"/>
      <c r="C430" s="46"/>
      <c r="D430" s="47"/>
      <c r="E430" s="47"/>
      <c r="F430" s="47"/>
      <c r="G430" s="47"/>
      <c r="H430" s="48"/>
      <c r="I430" s="49"/>
      <c r="J430" s="50"/>
      <c r="K430" s="50"/>
      <c r="L430" s="51"/>
      <c r="M430" s="46"/>
      <c r="N430" s="47"/>
      <c r="O430" s="47"/>
      <c r="P430" s="48"/>
      <c r="Q430" s="49"/>
      <c r="R430" s="50"/>
      <c r="S430" s="50"/>
      <c r="T430" s="50"/>
      <c r="U430" s="51"/>
      <c r="V430" s="46"/>
      <c r="W430" s="47"/>
      <c r="X430" s="47"/>
      <c r="Y430" s="47"/>
      <c r="Z430" s="48"/>
      <c r="AA430" s="108"/>
      <c r="AB430" s="109"/>
      <c r="AC430" s="109"/>
      <c r="AD430" s="109"/>
      <c r="AE430" s="109"/>
      <c r="AF430" s="110"/>
      <c r="AG430" s="46"/>
      <c r="AH430" s="47"/>
      <c r="AI430" s="47"/>
      <c r="AJ430" s="47"/>
      <c r="AK430" s="48"/>
      <c r="AL430" s="111"/>
      <c r="AM430" s="112"/>
      <c r="AN430" s="112"/>
      <c r="AO430" s="112"/>
      <c r="AP430" s="113"/>
    </row>
    <row r="431" spans="1:45" ht="21.95" customHeight="1">
      <c r="A431" s="139" t="s">
        <v>154</v>
      </c>
      <c r="B431" s="140"/>
      <c r="C431" s="103" t="s">
        <v>155</v>
      </c>
      <c r="D431" s="103"/>
      <c r="E431" s="103"/>
      <c r="F431" s="103"/>
      <c r="G431" s="103"/>
      <c r="H431" s="104"/>
      <c r="I431" s="49"/>
      <c r="J431" s="50"/>
      <c r="K431" s="50"/>
      <c r="L431" s="51"/>
      <c r="M431" s="46"/>
      <c r="N431" s="47"/>
      <c r="O431" s="47"/>
      <c r="P431" s="48"/>
      <c r="Q431" s="49"/>
      <c r="R431" s="50"/>
      <c r="S431" s="50"/>
      <c r="T431" s="50"/>
      <c r="U431" s="51"/>
      <c r="V431" s="46"/>
      <c r="W431" s="47"/>
      <c r="X431" s="47"/>
      <c r="Y431" s="47"/>
      <c r="Z431" s="48"/>
      <c r="AA431" s="108"/>
      <c r="AB431" s="109"/>
      <c r="AC431" s="109"/>
      <c r="AD431" s="109"/>
      <c r="AE431" s="109"/>
      <c r="AF431" s="110"/>
      <c r="AG431" s="46"/>
      <c r="AH431" s="47"/>
      <c r="AI431" s="47"/>
      <c r="AJ431" s="47"/>
      <c r="AK431" s="48"/>
      <c r="AL431" s="111"/>
      <c r="AM431" s="112"/>
      <c r="AN431" s="112"/>
      <c r="AO431" s="112"/>
      <c r="AP431" s="113"/>
    </row>
    <row r="432" spans="1:45" ht="15" customHeight="1">
      <c r="A432" s="88" t="s">
        <v>42</v>
      </c>
      <c r="B432" s="90"/>
      <c r="C432" s="88" t="s">
        <v>2</v>
      </c>
      <c r="D432" s="89"/>
      <c r="E432" s="89"/>
      <c r="F432" s="89"/>
      <c r="G432" s="89"/>
      <c r="H432" s="90"/>
      <c r="I432" s="85" t="s">
        <v>3</v>
      </c>
      <c r="J432" s="86"/>
      <c r="K432" s="86"/>
      <c r="L432" s="87"/>
      <c r="M432" s="88" t="s">
        <v>4</v>
      </c>
      <c r="N432" s="89"/>
      <c r="O432" s="89"/>
      <c r="P432" s="90"/>
      <c r="Q432" s="85" t="s">
        <v>5</v>
      </c>
      <c r="R432" s="86"/>
      <c r="S432" s="86"/>
      <c r="T432" s="86"/>
      <c r="U432" s="87"/>
      <c r="V432" s="88" t="s">
        <v>6</v>
      </c>
      <c r="W432" s="89"/>
      <c r="X432" s="89"/>
      <c r="Y432" s="89"/>
      <c r="Z432" s="90"/>
      <c r="AA432" s="85" t="s">
        <v>7</v>
      </c>
      <c r="AB432" s="86"/>
      <c r="AC432" s="86"/>
      <c r="AD432" s="86"/>
      <c r="AE432" s="86"/>
      <c r="AF432" s="87"/>
      <c r="AG432" s="88" t="s">
        <v>8</v>
      </c>
      <c r="AH432" s="89"/>
      <c r="AI432" s="89"/>
      <c r="AJ432" s="89"/>
      <c r="AK432" s="90"/>
      <c r="AL432" s="114" t="s">
        <v>9</v>
      </c>
      <c r="AM432" s="115"/>
      <c r="AN432" s="115"/>
      <c r="AO432" s="115"/>
      <c r="AP432" s="116"/>
    </row>
    <row r="433" spans="1:49" ht="14.1" customHeight="1">
      <c r="A433" s="130" t="s">
        <v>134</v>
      </c>
      <c r="B433" s="129"/>
      <c r="C433" s="132">
        <v>50</v>
      </c>
      <c r="D433" s="133"/>
      <c r="E433" s="133"/>
      <c r="F433" s="133"/>
      <c r="G433" s="133"/>
      <c r="H433" s="134"/>
      <c r="I433" s="132">
        <v>45</v>
      </c>
      <c r="J433" s="133"/>
      <c r="K433" s="133"/>
      <c r="L433" s="134"/>
      <c r="M433" s="117">
        <v>50</v>
      </c>
      <c r="N433" s="56"/>
      <c r="O433" s="56"/>
      <c r="P433" s="118"/>
      <c r="Q433" s="117">
        <v>50</v>
      </c>
      <c r="R433" s="56"/>
      <c r="S433" s="56"/>
      <c r="T433" s="56"/>
      <c r="U433" s="118"/>
      <c r="V433" s="117">
        <v>45</v>
      </c>
      <c r="W433" s="56"/>
      <c r="X433" s="56"/>
      <c r="Y433" s="56"/>
      <c r="Z433" s="118"/>
      <c r="AA433" s="117">
        <v>50</v>
      </c>
      <c r="AB433" s="56"/>
      <c r="AC433" s="56"/>
      <c r="AD433" s="56"/>
      <c r="AE433" s="56"/>
      <c r="AF433" s="118"/>
      <c r="AG433" s="117"/>
      <c r="AH433" s="56"/>
      <c r="AI433" s="56"/>
      <c r="AJ433" s="56"/>
      <c r="AK433" s="118"/>
      <c r="AL433" s="217">
        <f>SUM(C433:AK433)</f>
        <v>290</v>
      </c>
      <c r="AM433" s="56"/>
      <c r="AN433" s="56"/>
      <c r="AO433" s="56"/>
      <c r="AP433" s="118"/>
    </row>
    <row r="434" spans="1:49" ht="14.1" customHeight="1">
      <c r="A434" s="130" t="s">
        <v>135</v>
      </c>
      <c r="B434" s="129"/>
      <c r="C434" s="132">
        <v>45</v>
      </c>
      <c r="D434" s="133"/>
      <c r="E434" s="133"/>
      <c r="F434" s="133"/>
      <c r="G434" s="133"/>
      <c r="H434" s="134"/>
      <c r="I434" s="132">
        <v>0</v>
      </c>
      <c r="J434" s="133"/>
      <c r="K434" s="133"/>
      <c r="L434" s="134"/>
      <c r="M434" s="117" t="s">
        <v>205</v>
      </c>
      <c r="N434" s="56"/>
      <c r="O434" s="56"/>
      <c r="P434" s="118"/>
      <c r="Q434" s="117">
        <v>35</v>
      </c>
      <c r="R434" s="56"/>
      <c r="S434" s="56"/>
      <c r="T434" s="56"/>
      <c r="U434" s="118"/>
      <c r="V434" s="117">
        <v>35</v>
      </c>
      <c r="W434" s="56"/>
      <c r="X434" s="56"/>
      <c r="Y434" s="56"/>
      <c r="Z434" s="118"/>
      <c r="AA434" s="117">
        <v>0</v>
      </c>
      <c r="AB434" s="56"/>
      <c r="AC434" s="56"/>
      <c r="AD434" s="56"/>
      <c r="AE434" s="56"/>
      <c r="AF434" s="118"/>
      <c r="AG434" s="117"/>
      <c r="AH434" s="56"/>
      <c r="AI434" s="56"/>
      <c r="AJ434" s="56"/>
      <c r="AK434" s="118"/>
      <c r="AL434" s="217">
        <f t="shared" ref="AL434:AL439" si="40">SUM(C434:AK434)</f>
        <v>115</v>
      </c>
      <c r="AM434" s="56"/>
      <c r="AN434" s="56"/>
      <c r="AO434" s="56"/>
      <c r="AP434" s="118"/>
    </row>
    <row r="435" spans="1:49" ht="14.1" customHeight="1">
      <c r="A435" s="130" t="s">
        <v>139</v>
      </c>
      <c r="B435" s="129"/>
      <c r="C435" s="132">
        <v>40</v>
      </c>
      <c r="D435" s="133"/>
      <c r="E435" s="133"/>
      <c r="F435" s="133"/>
      <c r="G435" s="133"/>
      <c r="H435" s="134"/>
      <c r="I435" s="132">
        <v>40</v>
      </c>
      <c r="J435" s="133"/>
      <c r="K435" s="133"/>
      <c r="L435" s="134"/>
      <c r="M435" s="117">
        <v>45</v>
      </c>
      <c r="N435" s="56"/>
      <c r="O435" s="56"/>
      <c r="P435" s="118"/>
      <c r="Q435" s="117">
        <v>40</v>
      </c>
      <c r="R435" s="56"/>
      <c r="S435" s="56"/>
      <c r="T435" s="56"/>
      <c r="U435" s="118"/>
      <c r="V435" s="117">
        <v>30</v>
      </c>
      <c r="W435" s="56"/>
      <c r="X435" s="56"/>
      <c r="Y435" s="56"/>
      <c r="Z435" s="118"/>
      <c r="AA435" s="117">
        <v>40</v>
      </c>
      <c r="AB435" s="56"/>
      <c r="AC435" s="56"/>
      <c r="AD435" s="56"/>
      <c r="AE435" s="56"/>
      <c r="AF435" s="118"/>
      <c r="AG435" s="117"/>
      <c r="AH435" s="56"/>
      <c r="AI435" s="56"/>
      <c r="AJ435" s="56"/>
      <c r="AK435" s="118"/>
      <c r="AL435" s="217">
        <f t="shared" si="40"/>
        <v>235</v>
      </c>
      <c r="AM435" s="56"/>
      <c r="AN435" s="56"/>
      <c r="AO435" s="56"/>
      <c r="AP435" s="118"/>
    </row>
    <row r="436" spans="1:49" ht="14.1" customHeight="1">
      <c r="A436" s="130" t="s">
        <v>133</v>
      </c>
      <c r="B436" s="129"/>
      <c r="C436" s="132">
        <v>0</v>
      </c>
      <c r="D436" s="133"/>
      <c r="E436" s="133"/>
      <c r="F436" s="133"/>
      <c r="G436" s="133"/>
      <c r="H436" s="134"/>
      <c r="I436" s="132">
        <v>50</v>
      </c>
      <c r="J436" s="133"/>
      <c r="K436" s="133"/>
      <c r="L436" s="134"/>
      <c r="M436" s="117">
        <v>0</v>
      </c>
      <c r="N436" s="56"/>
      <c r="O436" s="56"/>
      <c r="P436" s="118"/>
      <c r="Q436" s="117">
        <v>45</v>
      </c>
      <c r="R436" s="56"/>
      <c r="S436" s="56"/>
      <c r="T436" s="56"/>
      <c r="U436" s="118"/>
      <c r="V436" s="117">
        <v>50</v>
      </c>
      <c r="W436" s="56"/>
      <c r="X436" s="56"/>
      <c r="Y436" s="56"/>
      <c r="Z436" s="118"/>
      <c r="AA436" s="117">
        <v>45</v>
      </c>
      <c r="AB436" s="56"/>
      <c r="AC436" s="56"/>
      <c r="AD436" s="56"/>
      <c r="AE436" s="56"/>
      <c r="AF436" s="118"/>
      <c r="AG436" s="117"/>
      <c r="AH436" s="56"/>
      <c r="AI436" s="56"/>
      <c r="AJ436" s="56"/>
      <c r="AK436" s="118"/>
      <c r="AL436" s="217">
        <f t="shared" si="40"/>
        <v>190</v>
      </c>
      <c r="AM436" s="56"/>
      <c r="AN436" s="56"/>
      <c r="AO436" s="56"/>
      <c r="AP436" s="118"/>
    </row>
    <row r="437" spans="1:49" ht="14.1" customHeight="1">
      <c r="A437" s="289" t="s">
        <v>156</v>
      </c>
      <c r="B437" s="290"/>
      <c r="C437" s="289" t="s">
        <v>13</v>
      </c>
      <c r="D437" s="291"/>
      <c r="E437" s="291"/>
      <c r="F437" s="291"/>
      <c r="G437" s="291"/>
      <c r="H437" s="290"/>
      <c r="I437" s="292">
        <v>30</v>
      </c>
      <c r="J437" s="293"/>
      <c r="K437" s="293"/>
      <c r="L437" s="294"/>
      <c r="M437" s="196">
        <v>40</v>
      </c>
      <c r="N437" s="197"/>
      <c r="O437" s="197"/>
      <c r="P437" s="198"/>
      <c r="Q437" s="196">
        <v>30</v>
      </c>
      <c r="R437" s="197"/>
      <c r="S437" s="197"/>
      <c r="T437" s="197"/>
      <c r="U437" s="198"/>
      <c r="V437" s="196">
        <v>25</v>
      </c>
      <c r="W437" s="197"/>
      <c r="X437" s="197"/>
      <c r="Y437" s="197"/>
      <c r="Z437" s="198"/>
      <c r="AA437" s="196">
        <v>35</v>
      </c>
      <c r="AB437" s="197"/>
      <c r="AC437" s="197"/>
      <c r="AD437" s="197"/>
      <c r="AE437" s="197"/>
      <c r="AF437" s="198"/>
      <c r="AG437" s="196"/>
      <c r="AH437" s="197"/>
      <c r="AI437" s="197"/>
      <c r="AJ437" s="197"/>
      <c r="AK437" s="198"/>
      <c r="AL437" s="295">
        <f t="shared" si="40"/>
        <v>160</v>
      </c>
      <c r="AM437" s="197"/>
      <c r="AN437" s="197"/>
      <c r="AO437" s="197"/>
      <c r="AP437" s="198"/>
      <c r="AQ437" s="19"/>
      <c r="AR437" s="19"/>
      <c r="AS437" s="19" t="s">
        <v>212</v>
      </c>
      <c r="AT437" s="19"/>
      <c r="AU437" s="19"/>
      <c r="AV437" s="19"/>
      <c r="AW437" s="19"/>
    </row>
    <row r="438" spans="1:49" ht="14.1" customHeight="1">
      <c r="A438" s="65" t="s">
        <v>211</v>
      </c>
      <c r="B438" s="67"/>
      <c r="C438" s="54" t="s">
        <v>205</v>
      </c>
      <c r="D438" s="53"/>
      <c r="E438" s="53"/>
      <c r="F438" s="53"/>
      <c r="G438" s="53"/>
      <c r="H438" s="55"/>
      <c r="I438" s="54" t="s">
        <v>205</v>
      </c>
      <c r="J438" s="53"/>
      <c r="K438" s="53"/>
      <c r="L438" s="55"/>
      <c r="M438" s="54">
        <v>0</v>
      </c>
      <c r="N438" s="53"/>
      <c r="O438" s="53"/>
      <c r="P438" s="55"/>
      <c r="Q438" s="54"/>
      <c r="R438" s="53"/>
      <c r="S438" s="53"/>
      <c r="T438" s="53"/>
      <c r="U438" s="55"/>
      <c r="V438" s="54" t="s">
        <v>205</v>
      </c>
      <c r="W438" s="53"/>
      <c r="X438" s="53"/>
      <c r="Y438" s="53"/>
      <c r="Z438" s="55"/>
      <c r="AA438" s="54">
        <v>0</v>
      </c>
      <c r="AB438" s="53"/>
      <c r="AC438" s="53"/>
      <c r="AD438" s="53"/>
      <c r="AE438" s="53"/>
      <c r="AF438" s="55"/>
      <c r="AG438" s="54"/>
      <c r="AH438" s="53"/>
      <c r="AI438" s="53"/>
      <c r="AJ438" s="53"/>
      <c r="AK438" s="55"/>
      <c r="AL438" s="218">
        <f t="shared" si="40"/>
        <v>0</v>
      </c>
      <c r="AM438" s="53"/>
      <c r="AN438" s="53"/>
      <c r="AO438" s="53"/>
      <c r="AP438" s="55"/>
    </row>
    <row r="439" spans="1:49" ht="14.1" customHeight="1">
      <c r="A439" s="65" t="s">
        <v>210</v>
      </c>
      <c r="B439" s="67"/>
      <c r="C439" s="54" t="s">
        <v>205</v>
      </c>
      <c r="D439" s="53"/>
      <c r="E439" s="53"/>
      <c r="F439" s="53"/>
      <c r="G439" s="53"/>
      <c r="H439" s="55"/>
      <c r="I439" s="54" t="s">
        <v>205</v>
      </c>
      <c r="J439" s="53"/>
      <c r="K439" s="53"/>
      <c r="L439" s="55"/>
      <c r="M439" s="54">
        <v>0</v>
      </c>
      <c r="N439" s="53"/>
      <c r="O439" s="53"/>
      <c r="P439" s="55"/>
      <c r="Q439" s="54" t="s">
        <v>205</v>
      </c>
      <c r="R439" s="53"/>
      <c r="S439" s="53"/>
      <c r="T439" s="53"/>
      <c r="U439" s="55"/>
      <c r="V439" s="54">
        <v>40</v>
      </c>
      <c r="W439" s="53"/>
      <c r="X439" s="53"/>
      <c r="Y439" s="53"/>
      <c r="Z439" s="55"/>
      <c r="AA439" s="54">
        <v>0</v>
      </c>
      <c r="AB439" s="53"/>
      <c r="AC439" s="53"/>
      <c r="AD439" s="53"/>
      <c r="AE439" s="53"/>
      <c r="AF439" s="55"/>
      <c r="AG439" s="54"/>
      <c r="AH439" s="53"/>
      <c r="AI439" s="53"/>
      <c r="AJ439" s="53"/>
      <c r="AK439" s="55"/>
      <c r="AL439" s="218">
        <f t="shared" si="40"/>
        <v>40</v>
      </c>
      <c r="AM439" s="53"/>
      <c r="AN439" s="53"/>
      <c r="AO439" s="53"/>
      <c r="AP439" s="55"/>
    </row>
    <row r="440" spans="1:49" ht="21.95" customHeight="1">
      <c r="A440" s="102" t="s">
        <v>157</v>
      </c>
      <c r="B440" s="103"/>
      <c r="C440" s="103"/>
      <c r="D440" s="103"/>
      <c r="E440" s="103"/>
      <c r="F440" s="103"/>
      <c r="G440" s="103"/>
      <c r="H440" s="104"/>
      <c r="I440" s="105"/>
      <c r="J440" s="106"/>
      <c r="K440" s="106"/>
      <c r="L440" s="107"/>
      <c r="M440" s="46"/>
      <c r="N440" s="47"/>
      <c r="O440" s="47"/>
      <c r="P440" s="48"/>
      <c r="Q440" s="49"/>
      <c r="R440" s="50"/>
      <c r="S440" s="50"/>
      <c r="T440" s="50"/>
      <c r="U440" s="51"/>
      <c r="V440" s="46"/>
      <c r="W440" s="47"/>
      <c r="X440" s="47"/>
      <c r="Y440" s="47"/>
      <c r="Z440" s="48"/>
      <c r="AA440" s="49"/>
      <c r="AB440" s="50"/>
      <c r="AC440" s="50"/>
      <c r="AD440" s="50"/>
      <c r="AE440" s="50"/>
      <c r="AF440" s="51"/>
      <c r="AG440" s="46"/>
      <c r="AH440" s="47"/>
      <c r="AI440" s="47"/>
      <c r="AJ440" s="47"/>
      <c r="AK440" s="48"/>
      <c r="AL440" s="111"/>
      <c r="AM440" s="112"/>
      <c r="AN440" s="112"/>
      <c r="AO440" s="112"/>
      <c r="AP440" s="113"/>
    </row>
    <row r="441" spans="1:49" ht="15" customHeight="1">
      <c r="A441" s="88" t="s">
        <v>42</v>
      </c>
      <c r="B441" s="90"/>
      <c r="C441" s="88" t="s">
        <v>2</v>
      </c>
      <c r="D441" s="89"/>
      <c r="E441" s="89"/>
      <c r="F441" s="89"/>
      <c r="G441" s="89"/>
      <c r="H441" s="90"/>
      <c r="I441" s="85" t="s">
        <v>3</v>
      </c>
      <c r="J441" s="86"/>
      <c r="K441" s="86"/>
      <c r="L441" s="87"/>
      <c r="M441" s="88" t="s">
        <v>4</v>
      </c>
      <c r="N441" s="89"/>
      <c r="O441" s="89"/>
      <c r="P441" s="90"/>
      <c r="Q441" s="85" t="s">
        <v>5</v>
      </c>
      <c r="R441" s="86"/>
      <c r="S441" s="86"/>
      <c r="T441" s="86"/>
      <c r="U441" s="87"/>
      <c r="V441" s="88" t="s">
        <v>6</v>
      </c>
      <c r="W441" s="89"/>
      <c r="X441" s="89"/>
      <c r="Y441" s="89"/>
      <c r="Z441" s="90"/>
      <c r="AA441" s="85" t="s">
        <v>7</v>
      </c>
      <c r="AB441" s="86"/>
      <c r="AC441" s="86"/>
      <c r="AD441" s="86"/>
      <c r="AE441" s="86"/>
      <c r="AF441" s="87"/>
      <c r="AG441" s="88" t="s">
        <v>8</v>
      </c>
      <c r="AH441" s="89"/>
      <c r="AI441" s="89"/>
      <c r="AJ441" s="89"/>
      <c r="AK441" s="90"/>
      <c r="AL441" s="114" t="s">
        <v>9</v>
      </c>
      <c r="AM441" s="115"/>
      <c r="AN441" s="115"/>
      <c r="AO441" s="115"/>
      <c r="AP441" s="116"/>
    </row>
    <row r="442" spans="1:49" ht="14.1" customHeight="1">
      <c r="A442" s="130" t="s">
        <v>139</v>
      </c>
      <c r="B442" s="129"/>
      <c r="C442" s="132">
        <v>50</v>
      </c>
      <c r="D442" s="133"/>
      <c r="E442" s="133"/>
      <c r="F442" s="133"/>
      <c r="G442" s="133"/>
      <c r="H442" s="134"/>
      <c r="I442" s="132">
        <v>50</v>
      </c>
      <c r="J442" s="133"/>
      <c r="K442" s="133"/>
      <c r="L442" s="134"/>
      <c r="M442" s="117">
        <v>45</v>
      </c>
      <c r="N442" s="56"/>
      <c r="O442" s="56"/>
      <c r="P442" s="118"/>
      <c r="Q442" s="117">
        <v>45</v>
      </c>
      <c r="R442" s="56"/>
      <c r="S442" s="56"/>
      <c r="T442" s="56"/>
      <c r="U442" s="118"/>
      <c r="V442" s="117">
        <v>35</v>
      </c>
      <c r="W442" s="56"/>
      <c r="X442" s="56"/>
      <c r="Y442" s="56"/>
      <c r="Z442" s="118"/>
      <c r="AA442" s="117">
        <v>45</v>
      </c>
      <c r="AB442" s="56"/>
      <c r="AC442" s="56"/>
      <c r="AD442" s="56"/>
      <c r="AE442" s="56"/>
      <c r="AF442" s="118"/>
      <c r="AG442" s="117"/>
      <c r="AH442" s="56"/>
      <c r="AI442" s="56"/>
      <c r="AJ442" s="56"/>
      <c r="AK442" s="118"/>
      <c r="AL442" s="136">
        <f>SUM(C442:AK442)</f>
        <v>270</v>
      </c>
      <c r="AM442" s="137"/>
      <c r="AN442" s="137"/>
      <c r="AO442" s="137"/>
      <c r="AP442" s="138"/>
    </row>
    <row r="443" spans="1:49" ht="14.1" customHeight="1">
      <c r="A443" s="65" t="s">
        <v>148</v>
      </c>
      <c r="B443" s="67"/>
      <c r="C443" s="68">
        <v>45</v>
      </c>
      <c r="D443" s="69"/>
      <c r="E443" s="69"/>
      <c r="F443" s="69"/>
      <c r="G443" s="69"/>
      <c r="H443" s="70"/>
      <c r="I443" s="65" t="s">
        <v>13</v>
      </c>
      <c r="J443" s="66"/>
      <c r="K443" s="66"/>
      <c r="L443" s="67"/>
      <c r="M443" s="54" t="s">
        <v>205</v>
      </c>
      <c r="N443" s="53"/>
      <c r="O443" s="53"/>
      <c r="P443" s="55"/>
      <c r="Q443" s="54"/>
      <c r="R443" s="53"/>
      <c r="S443" s="53"/>
      <c r="T443" s="53"/>
      <c r="U443" s="55"/>
      <c r="V443" s="54" t="s">
        <v>205</v>
      </c>
      <c r="W443" s="53"/>
      <c r="X443" s="53"/>
      <c r="Y443" s="53"/>
      <c r="Z443" s="55"/>
      <c r="AA443" s="54" t="s">
        <v>205</v>
      </c>
      <c r="AB443" s="53"/>
      <c r="AC443" s="53"/>
      <c r="AD443" s="53"/>
      <c r="AE443" s="53"/>
      <c r="AF443" s="55"/>
      <c r="AG443" s="54"/>
      <c r="AH443" s="53"/>
      <c r="AI443" s="53"/>
      <c r="AJ443" s="53"/>
      <c r="AK443" s="55"/>
      <c r="AL443" s="57">
        <f t="shared" ref="AL443:AL447" si="41">SUM(C443:AK443)</f>
        <v>45</v>
      </c>
      <c r="AM443" s="58"/>
      <c r="AN443" s="58"/>
      <c r="AO443" s="58"/>
      <c r="AP443" s="59"/>
    </row>
    <row r="444" spans="1:49" ht="14.1" customHeight="1">
      <c r="A444" s="65" t="s">
        <v>208</v>
      </c>
      <c r="B444" s="67"/>
      <c r="C444" s="68" t="s">
        <v>205</v>
      </c>
      <c r="D444" s="69"/>
      <c r="E444" s="69"/>
      <c r="F444" s="69"/>
      <c r="G444" s="69"/>
      <c r="H444" s="70"/>
      <c r="I444" s="65" t="s">
        <v>205</v>
      </c>
      <c r="J444" s="66"/>
      <c r="K444" s="66"/>
      <c r="L444" s="67"/>
      <c r="M444" s="54">
        <v>40</v>
      </c>
      <c r="N444" s="53"/>
      <c r="O444" s="53"/>
      <c r="P444" s="55"/>
      <c r="Q444" s="54">
        <v>35</v>
      </c>
      <c r="R444" s="53"/>
      <c r="S444" s="53"/>
      <c r="T444" s="53"/>
      <c r="U444" s="55"/>
      <c r="V444" s="54">
        <v>40</v>
      </c>
      <c r="W444" s="53"/>
      <c r="X444" s="53"/>
      <c r="Y444" s="53"/>
      <c r="Z444" s="55"/>
      <c r="AA444" s="54" t="s">
        <v>205</v>
      </c>
      <c r="AB444" s="53"/>
      <c r="AC444" s="53"/>
      <c r="AD444" s="53"/>
      <c r="AE444" s="53"/>
      <c r="AF444" s="55"/>
      <c r="AG444" s="54"/>
      <c r="AH444" s="53"/>
      <c r="AI444" s="53"/>
      <c r="AJ444" s="53"/>
      <c r="AK444" s="55"/>
      <c r="AL444" s="57">
        <f t="shared" si="41"/>
        <v>115</v>
      </c>
      <c r="AM444" s="58"/>
      <c r="AN444" s="58"/>
      <c r="AO444" s="58"/>
      <c r="AP444" s="59"/>
    </row>
    <row r="445" spans="1:49" ht="14.1" customHeight="1">
      <c r="A445" s="65" t="s">
        <v>209</v>
      </c>
      <c r="B445" s="67"/>
      <c r="C445" s="68" t="s">
        <v>205</v>
      </c>
      <c r="D445" s="69"/>
      <c r="E445" s="69"/>
      <c r="F445" s="69"/>
      <c r="G445" s="69"/>
      <c r="H445" s="70"/>
      <c r="I445" s="65" t="s">
        <v>205</v>
      </c>
      <c r="J445" s="66"/>
      <c r="K445" s="66"/>
      <c r="L445" s="67"/>
      <c r="M445" s="54">
        <v>35</v>
      </c>
      <c r="N445" s="53"/>
      <c r="O445" s="53"/>
      <c r="P445" s="55"/>
      <c r="Q445" s="54">
        <v>30</v>
      </c>
      <c r="R445" s="53"/>
      <c r="S445" s="53"/>
      <c r="T445" s="53"/>
      <c r="U445" s="55"/>
      <c r="V445" s="54" t="s">
        <v>205</v>
      </c>
      <c r="W445" s="53"/>
      <c r="X445" s="53"/>
      <c r="Y445" s="53"/>
      <c r="Z445" s="55"/>
      <c r="AA445" s="54" t="s">
        <v>205</v>
      </c>
      <c r="AB445" s="53"/>
      <c r="AC445" s="53"/>
      <c r="AD445" s="53"/>
      <c r="AE445" s="53"/>
      <c r="AF445" s="55"/>
      <c r="AG445" s="54"/>
      <c r="AH445" s="53"/>
      <c r="AI445" s="53"/>
      <c r="AJ445" s="53"/>
      <c r="AK445" s="55"/>
      <c r="AL445" s="57">
        <f>SUM(C445:AK445)</f>
        <v>65</v>
      </c>
      <c r="AM445" s="58"/>
      <c r="AN445" s="58"/>
      <c r="AO445" s="58"/>
      <c r="AP445" s="59"/>
    </row>
    <row r="446" spans="1:49" ht="14.1" customHeight="1">
      <c r="A446" s="65" t="s">
        <v>268</v>
      </c>
      <c r="B446" s="67"/>
      <c r="C446" s="68" t="s">
        <v>205</v>
      </c>
      <c r="D446" s="69"/>
      <c r="E446" s="69"/>
      <c r="F446" s="69"/>
      <c r="G446" s="69"/>
      <c r="H446" s="70"/>
      <c r="I446" s="68" t="s">
        <v>205</v>
      </c>
      <c r="J446" s="69"/>
      <c r="K446" s="69"/>
      <c r="L446" s="70"/>
      <c r="M446" s="54" t="s">
        <v>205</v>
      </c>
      <c r="N446" s="53"/>
      <c r="O446" s="53"/>
      <c r="P446" s="55"/>
      <c r="Q446" s="54">
        <v>40</v>
      </c>
      <c r="R446" s="53"/>
      <c r="S446" s="53"/>
      <c r="T446" s="53"/>
      <c r="U446" s="55"/>
      <c r="V446" s="54">
        <v>45</v>
      </c>
      <c r="W446" s="53"/>
      <c r="X446" s="53"/>
      <c r="Y446" s="53"/>
      <c r="Z446" s="55"/>
      <c r="AA446" s="54">
        <v>50</v>
      </c>
      <c r="AB446" s="53"/>
      <c r="AC446" s="53"/>
      <c r="AD446" s="53"/>
      <c r="AE446" s="53"/>
      <c r="AF446" s="55"/>
      <c r="AG446" s="54"/>
      <c r="AH446" s="53"/>
      <c r="AI446" s="53"/>
      <c r="AJ446" s="53"/>
      <c r="AK446" s="55"/>
      <c r="AL446" s="57">
        <f>SUM(C446:AK446)</f>
        <v>135</v>
      </c>
      <c r="AM446" s="58"/>
      <c r="AN446" s="58"/>
      <c r="AO446" s="58"/>
      <c r="AP446" s="59"/>
    </row>
    <row r="447" spans="1:49" ht="14.1" customHeight="1">
      <c r="A447" s="130" t="s">
        <v>133</v>
      </c>
      <c r="B447" s="129"/>
      <c r="C447" s="132">
        <v>40</v>
      </c>
      <c r="D447" s="133"/>
      <c r="E447" s="133"/>
      <c r="F447" s="133"/>
      <c r="G447" s="133"/>
      <c r="H447" s="134"/>
      <c r="I447" s="132">
        <v>40</v>
      </c>
      <c r="J447" s="133"/>
      <c r="K447" s="133"/>
      <c r="L447" s="134"/>
      <c r="M447" s="117">
        <v>50</v>
      </c>
      <c r="N447" s="56"/>
      <c r="O447" s="56"/>
      <c r="P447" s="118"/>
      <c r="Q447" s="117">
        <v>50</v>
      </c>
      <c r="R447" s="56"/>
      <c r="S447" s="56"/>
      <c r="T447" s="56"/>
      <c r="U447" s="118"/>
      <c r="V447" s="117">
        <v>50</v>
      </c>
      <c r="W447" s="56"/>
      <c r="X447" s="56"/>
      <c r="Y447" s="56"/>
      <c r="Z447" s="118"/>
      <c r="AA447" s="117">
        <v>40</v>
      </c>
      <c r="AB447" s="56"/>
      <c r="AC447" s="56"/>
      <c r="AD447" s="56"/>
      <c r="AE447" s="56"/>
      <c r="AF447" s="118"/>
      <c r="AG447" s="117"/>
      <c r="AH447" s="56"/>
      <c r="AI447" s="56"/>
      <c r="AJ447" s="56"/>
      <c r="AK447" s="118"/>
      <c r="AL447" s="136">
        <f t="shared" si="41"/>
        <v>270</v>
      </c>
      <c r="AM447" s="137"/>
      <c r="AN447" s="137"/>
      <c r="AO447" s="137"/>
      <c r="AP447" s="138"/>
    </row>
    <row r="448" spans="1:49" ht="18.95" customHeight="1">
      <c r="A448" s="139" t="s">
        <v>158</v>
      </c>
      <c r="B448" s="140"/>
      <c r="C448" s="140"/>
      <c r="D448" s="140"/>
      <c r="E448" s="140"/>
      <c r="F448" s="140"/>
      <c r="G448" s="140"/>
      <c r="H448" s="140"/>
      <c r="I448" s="140"/>
      <c r="J448" s="140"/>
      <c r="K448" s="140"/>
      <c r="L448" s="281"/>
      <c r="M448" s="296"/>
      <c r="N448" s="297"/>
      <c r="O448" s="297"/>
      <c r="P448" s="298"/>
      <c r="Q448" s="296"/>
      <c r="R448" s="297"/>
      <c r="S448" s="297"/>
      <c r="T448" s="297"/>
      <c r="U448" s="298"/>
      <c r="V448" s="296"/>
      <c r="W448" s="297"/>
      <c r="X448" s="297"/>
      <c r="Y448" s="297"/>
      <c r="Z448" s="297"/>
      <c r="AA448" s="298"/>
      <c r="AB448" s="296"/>
      <c r="AC448" s="297"/>
      <c r="AD448" s="297"/>
      <c r="AE448" s="297"/>
      <c r="AF448" s="297"/>
      <c r="AG448" s="298"/>
      <c r="AH448" s="296"/>
      <c r="AI448" s="297"/>
      <c r="AJ448" s="297"/>
      <c r="AK448" s="297"/>
      <c r="AL448" s="298"/>
      <c r="AM448" s="111"/>
      <c r="AN448" s="112"/>
      <c r="AO448" s="112"/>
      <c r="AP448" s="113"/>
    </row>
    <row r="449" spans="1:42" ht="18.95" customHeight="1">
      <c r="A449" s="88" t="s">
        <v>42</v>
      </c>
      <c r="B449" s="89"/>
      <c r="C449" s="90"/>
      <c r="D449" s="88" t="s">
        <v>2</v>
      </c>
      <c r="E449" s="89"/>
      <c r="F449" s="89"/>
      <c r="G449" s="89"/>
      <c r="H449" s="90"/>
      <c r="I449" s="85" t="s">
        <v>3</v>
      </c>
      <c r="J449" s="86"/>
      <c r="K449" s="86"/>
      <c r="L449" s="87"/>
      <c r="M449" s="88" t="s">
        <v>4</v>
      </c>
      <c r="N449" s="89"/>
      <c r="O449" s="89"/>
      <c r="P449" s="90"/>
      <c r="Q449" s="85" t="s">
        <v>5</v>
      </c>
      <c r="R449" s="86"/>
      <c r="S449" s="86"/>
      <c r="T449" s="86"/>
      <c r="U449" s="87"/>
      <c r="V449" s="88" t="s">
        <v>6</v>
      </c>
      <c r="W449" s="89"/>
      <c r="X449" s="89"/>
      <c r="Y449" s="89"/>
      <c r="Z449" s="89"/>
      <c r="AA449" s="90"/>
      <c r="AB449" s="85" t="s">
        <v>7</v>
      </c>
      <c r="AC449" s="86"/>
      <c r="AD449" s="86"/>
      <c r="AE449" s="86"/>
      <c r="AF449" s="86"/>
      <c r="AG449" s="87"/>
      <c r="AH449" s="88" t="s">
        <v>8</v>
      </c>
      <c r="AI449" s="89"/>
      <c r="AJ449" s="89"/>
      <c r="AK449" s="89"/>
      <c r="AL449" s="90"/>
      <c r="AM449" s="114" t="s">
        <v>9</v>
      </c>
      <c r="AN449" s="115"/>
      <c r="AO449" s="115"/>
      <c r="AP449" s="116"/>
    </row>
    <row r="450" spans="1:42" ht="18.95" customHeight="1">
      <c r="A450" s="299" t="s">
        <v>159</v>
      </c>
      <c r="B450" s="299"/>
      <c r="C450" s="299"/>
      <c r="D450" s="300">
        <v>50</v>
      </c>
      <c r="E450" s="300"/>
      <c r="F450" s="300"/>
      <c r="G450" s="300"/>
      <c r="H450" s="301"/>
      <c r="I450" s="214">
        <v>40</v>
      </c>
      <c r="J450" s="215"/>
      <c r="K450" s="215"/>
      <c r="L450" s="216"/>
      <c r="M450" s="117">
        <v>45</v>
      </c>
      <c r="N450" s="56"/>
      <c r="O450" s="56"/>
      <c r="P450" s="118"/>
      <c r="Q450" s="117">
        <v>50</v>
      </c>
      <c r="R450" s="56"/>
      <c r="S450" s="56"/>
      <c r="T450" s="56"/>
      <c r="U450" s="118"/>
      <c r="V450" s="117">
        <v>50</v>
      </c>
      <c r="W450" s="56"/>
      <c r="X450" s="56"/>
      <c r="Y450" s="56"/>
      <c r="Z450" s="56"/>
      <c r="AA450" s="118"/>
      <c r="AB450" s="117">
        <v>45</v>
      </c>
      <c r="AC450" s="56"/>
      <c r="AD450" s="56"/>
      <c r="AE450" s="56"/>
      <c r="AF450" s="56"/>
      <c r="AG450" s="118"/>
      <c r="AH450" s="117"/>
      <c r="AI450" s="56"/>
      <c r="AJ450" s="56"/>
      <c r="AK450" s="56"/>
      <c r="AL450" s="118"/>
      <c r="AM450" s="136">
        <f>SUM(D450:AL450)</f>
        <v>280</v>
      </c>
      <c r="AN450" s="137"/>
      <c r="AO450" s="137"/>
      <c r="AP450" s="138"/>
    </row>
    <row r="451" spans="1:42" ht="18.95" customHeight="1">
      <c r="A451" s="302" t="s">
        <v>160</v>
      </c>
      <c r="B451" s="302"/>
      <c r="C451" s="302"/>
      <c r="D451" s="303">
        <v>45</v>
      </c>
      <c r="E451" s="303"/>
      <c r="F451" s="303"/>
      <c r="G451" s="303"/>
      <c r="H451" s="304"/>
      <c r="I451" s="73" t="s">
        <v>91</v>
      </c>
      <c r="J451" s="74"/>
      <c r="K451" s="74"/>
      <c r="L451" s="75"/>
      <c r="M451" s="54" t="s">
        <v>205</v>
      </c>
      <c r="N451" s="53"/>
      <c r="O451" s="53"/>
      <c r="P451" s="55"/>
      <c r="Q451" s="54" t="s">
        <v>205</v>
      </c>
      <c r="R451" s="53"/>
      <c r="S451" s="53"/>
      <c r="T451" s="53"/>
      <c r="U451" s="55"/>
      <c r="V451" s="54" t="s">
        <v>205</v>
      </c>
      <c r="W451" s="53"/>
      <c r="X451" s="53"/>
      <c r="Y451" s="53"/>
      <c r="Z451" s="53"/>
      <c r="AA451" s="55"/>
      <c r="AB451" s="54" t="s">
        <v>205</v>
      </c>
      <c r="AC451" s="53"/>
      <c r="AD451" s="53"/>
      <c r="AE451" s="53"/>
      <c r="AF451" s="53"/>
      <c r="AG451" s="55"/>
      <c r="AH451" s="54"/>
      <c r="AI451" s="53"/>
      <c r="AJ451" s="53"/>
      <c r="AK451" s="53"/>
      <c r="AL451" s="55"/>
      <c r="AM451" s="57">
        <f t="shared" ref="AM451:AM458" si="42">SUM(D451:AL451)</f>
        <v>45</v>
      </c>
      <c r="AN451" s="58"/>
      <c r="AO451" s="58"/>
      <c r="AP451" s="59"/>
    </row>
    <row r="452" spans="1:42" ht="18.95" customHeight="1">
      <c r="A452" s="211" t="s">
        <v>161</v>
      </c>
      <c r="B452" s="212"/>
      <c r="C452" s="213"/>
      <c r="D452" s="214">
        <v>40</v>
      </c>
      <c r="E452" s="215"/>
      <c r="F452" s="215"/>
      <c r="G452" s="215"/>
      <c r="H452" s="216"/>
      <c r="I452" s="214">
        <v>50</v>
      </c>
      <c r="J452" s="215"/>
      <c r="K452" s="215"/>
      <c r="L452" s="216"/>
      <c r="M452" s="117">
        <v>35</v>
      </c>
      <c r="N452" s="56"/>
      <c r="O452" s="56"/>
      <c r="P452" s="118"/>
      <c r="Q452" s="117" t="s">
        <v>205</v>
      </c>
      <c r="R452" s="56"/>
      <c r="S452" s="56"/>
      <c r="T452" s="56"/>
      <c r="U452" s="118"/>
      <c r="V452" s="117">
        <v>35</v>
      </c>
      <c r="W452" s="56"/>
      <c r="X452" s="56"/>
      <c r="Y452" s="56"/>
      <c r="Z452" s="56"/>
      <c r="AA452" s="118"/>
      <c r="AB452" s="117">
        <v>45</v>
      </c>
      <c r="AC452" s="56"/>
      <c r="AD452" s="56"/>
      <c r="AE452" s="56"/>
      <c r="AF452" s="56"/>
      <c r="AG452" s="118"/>
      <c r="AH452" s="117"/>
      <c r="AI452" s="56"/>
      <c r="AJ452" s="56"/>
      <c r="AK452" s="56"/>
      <c r="AL452" s="118"/>
      <c r="AM452" s="136">
        <f t="shared" si="42"/>
        <v>205</v>
      </c>
      <c r="AN452" s="137"/>
      <c r="AO452" s="137"/>
      <c r="AP452" s="138"/>
    </row>
    <row r="453" spans="1:42" ht="18.95" customHeight="1">
      <c r="A453" s="211" t="s">
        <v>162</v>
      </c>
      <c r="B453" s="212"/>
      <c r="C453" s="213"/>
      <c r="D453" s="214">
        <v>35</v>
      </c>
      <c r="E453" s="215"/>
      <c r="F453" s="215"/>
      <c r="G453" s="215"/>
      <c r="H453" s="216"/>
      <c r="I453" s="214">
        <v>30</v>
      </c>
      <c r="J453" s="215"/>
      <c r="K453" s="215"/>
      <c r="L453" s="216"/>
      <c r="M453" s="117">
        <v>30</v>
      </c>
      <c r="N453" s="56"/>
      <c r="O453" s="56"/>
      <c r="P453" s="118"/>
      <c r="Q453" s="117" t="s">
        <v>205</v>
      </c>
      <c r="R453" s="56"/>
      <c r="S453" s="56"/>
      <c r="T453" s="56"/>
      <c r="U453" s="118"/>
      <c r="V453" s="117" t="s">
        <v>205</v>
      </c>
      <c r="W453" s="56"/>
      <c r="X453" s="56"/>
      <c r="Y453" s="56"/>
      <c r="Z453" s="56"/>
      <c r="AA453" s="118"/>
      <c r="AB453" s="117">
        <v>25</v>
      </c>
      <c r="AC453" s="56"/>
      <c r="AD453" s="56"/>
      <c r="AE453" s="56"/>
      <c r="AF453" s="56"/>
      <c r="AG453" s="118"/>
      <c r="AH453" s="117"/>
      <c r="AI453" s="56"/>
      <c r="AJ453" s="56"/>
      <c r="AK453" s="56"/>
      <c r="AL453" s="118"/>
      <c r="AM453" s="136">
        <f t="shared" si="42"/>
        <v>120</v>
      </c>
      <c r="AN453" s="137"/>
      <c r="AO453" s="137"/>
      <c r="AP453" s="138"/>
    </row>
    <row r="454" spans="1:42" ht="18.95" customHeight="1">
      <c r="A454" s="73" t="s">
        <v>163</v>
      </c>
      <c r="B454" s="74"/>
      <c r="C454" s="75"/>
      <c r="D454" s="76">
        <v>30</v>
      </c>
      <c r="E454" s="77"/>
      <c r="F454" s="77"/>
      <c r="G454" s="77"/>
      <c r="H454" s="78"/>
      <c r="I454" s="76">
        <v>35</v>
      </c>
      <c r="J454" s="77"/>
      <c r="K454" s="77"/>
      <c r="L454" s="78"/>
      <c r="M454" s="54">
        <v>0</v>
      </c>
      <c r="N454" s="53"/>
      <c r="O454" s="53"/>
      <c r="P454" s="55"/>
      <c r="Q454" s="54" t="s">
        <v>205</v>
      </c>
      <c r="R454" s="53"/>
      <c r="S454" s="53"/>
      <c r="T454" s="53"/>
      <c r="U454" s="55"/>
      <c r="V454" s="54" t="s">
        <v>205</v>
      </c>
      <c r="W454" s="53"/>
      <c r="X454" s="53"/>
      <c r="Y454" s="53"/>
      <c r="Z454" s="53"/>
      <c r="AA454" s="55"/>
      <c r="AB454" s="54" t="s">
        <v>205</v>
      </c>
      <c r="AC454" s="53"/>
      <c r="AD454" s="53"/>
      <c r="AE454" s="53"/>
      <c r="AF454" s="53"/>
      <c r="AG454" s="55"/>
      <c r="AH454" s="54"/>
      <c r="AI454" s="53"/>
      <c r="AJ454" s="53"/>
      <c r="AK454" s="53"/>
      <c r="AL454" s="55"/>
      <c r="AM454" s="57">
        <f t="shared" si="42"/>
        <v>65</v>
      </c>
      <c r="AN454" s="58"/>
      <c r="AO454" s="58"/>
      <c r="AP454" s="59"/>
    </row>
    <row r="455" spans="1:42" ht="18.95" customHeight="1">
      <c r="A455" s="73" t="s">
        <v>281</v>
      </c>
      <c r="B455" s="74"/>
      <c r="C455" s="75"/>
      <c r="D455" s="76" t="s">
        <v>205</v>
      </c>
      <c r="E455" s="77"/>
      <c r="F455" s="77"/>
      <c r="G455" s="77"/>
      <c r="H455" s="78"/>
      <c r="I455" s="76" t="s">
        <v>205</v>
      </c>
      <c r="J455" s="77"/>
      <c r="K455" s="77"/>
      <c r="L455" s="78"/>
      <c r="M455" s="54" t="s">
        <v>205</v>
      </c>
      <c r="N455" s="53"/>
      <c r="O455" s="53"/>
      <c r="P455" s="55"/>
      <c r="Q455" s="54" t="s">
        <v>205</v>
      </c>
      <c r="R455" s="53"/>
      <c r="S455" s="53"/>
      <c r="T455" s="53"/>
      <c r="U455" s="55"/>
      <c r="V455" s="54">
        <v>40</v>
      </c>
      <c r="W455" s="53"/>
      <c r="X455" s="53"/>
      <c r="Y455" s="53"/>
      <c r="Z455" s="53"/>
      <c r="AA455" s="55"/>
      <c r="AB455" s="54" t="s">
        <v>205</v>
      </c>
      <c r="AC455" s="53"/>
      <c r="AD455" s="53"/>
      <c r="AE455" s="53"/>
      <c r="AF455" s="53"/>
      <c r="AG455" s="55"/>
      <c r="AH455" s="54"/>
      <c r="AI455" s="53"/>
      <c r="AJ455" s="53"/>
      <c r="AK455" s="53"/>
      <c r="AL455" s="55"/>
      <c r="AM455" s="57">
        <f>SUM(D455:AL455)</f>
        <v>40</v>
      </c>
      <c r="AN455" s="58"/>
      <c r="AO455" s="58"/>
      <c r="AP455" s="59"/>
    </row>
    <row r="456" spans="1:42" ht="18.95" customHeight="1">
      <c r="A456" s="73" t="s">
        <v>282</v>
      </c>
      <c r="B456" s="74"/>
      <c r="C456" s="75"/>
      <c r="D456" s="76" t="s">
        <v>205</v>
      </c>
      <c r="E456" s="77"/>
      <c r="F456" s="77"/>
      <c r="G456" s="77"/>
      <c r="H456" s="78"/>
      <c r="I456" s="76" t="s">
        <v>205</v>
      </c>
      <c r="J456" s="77"/>
      <c r="K456" s="77"/>
      <c r="L456" s="78"/>
      <c r="M456" s="54" t="s">
        <v>205</v>
      </c>
      <c r="N456" s="53"/>
      <c r="O456" s="53"/>
      <c r="P456" s="55"/>
      <c r="Q456" s="54" t="s">
        <v>205</v>
      </c>
      <c r="R456" s="53"/>
      <c r="S456" s="53"/>
      <c r="T456" s="53"/>
      <c r="U456" s="55"/>
      <c r="V456" s="54">
        <v>30</v>
      </c>
      <c r="W456" s="53"/>
      <c r="X456" s="53"/>
      <c r="Y456" s="53"/>
      <c r="Z456" s="53"/>
      <c r="AA456" s="55"/>
      <c r="AB456" s="54">
        <v>30</v>
      </c>
      <c r="AC456" s="53"/>
      <c r="AD456" s="53"/>
      <c r="AE456" s="53"/>
      <c r="AF456" s="53"/>
      <c r="AG456" s="55"/>
      <c r="AH456" s="54"/>
      <c r="AI456" s="53"/>
      <c r="AJ456" s="53"/>
      <c r="AK456" s="53"/>
      <c r="AL456" s="55"/>
      <c r="AM456" s="57">
        <f>SUM(D456:AL456)</f>
        <v>60</v>
      </c>
      <c r="AN456" s="58"/>
      <c r="AO456" s="58"/>
      <c r="AP456" s="59"/>
    </row>
    <row r="457" spans="1:42" ht="18.95" customHeight="1">
      <c r="A457" s="211" t="s">
        <v>204</v>
      </c>
      <c r="B457" s="212"/>
      <c r="C457" s="213"/>
      <c r="D457" s="214" t="s">
        <v>205</v>
      </c>
      <c r="E457" s="215"/>
      <c r="F457" s="215"/>
      <c r="G457" s="215"/>
      <c r="H457" s="216"/>
      <c r="I457" s="214" t="s">
        <v>205</v>
      </c>
      <c r="J457" s="215"/>
      <c r="K457" s="215"/>
      <c r="L457" s="216"/>
      <c r="M457" s="117">
        <v>40</v>
      </c>
      <c r="N457" s="56"/>
      <c r="O457" s="56"/>
      <c r="P457" s="118"/>
      <c r="Q457" s="117">
        <v>45</v>
      </c>
      <c r="R457" s="56"/>
      <c r="S457" s="56"/>
      <c r="T457" s="56"/>
      <c r="U457" s="118"/>
      <c r="V457" s="117">
        <v>25</v>
      </c>
      <c r="W457" s="56"/>
      <c r="X457" s="56"/>
      <c r="Y457" s="56"/>
      <c r="Z457" s="56"/>
      <c r="AA457" s="118"/>
      <c r="AB457" s="117">
        <v>35</v>
      </c>
      <c r="AC457" s="56"/>
      <c r="AD457" s="56"/>
      <c r="AE457" s="56"/>
      <c r="AF457" s="56"/>
      <c r="AG457" s="118"/>
      <c r="AH457" s="117"/>
      <c r="AI457" s="56"/>
      <c r="AJ457" s="56"/>
      <c r="AK457" s="56"/>
      <c r="AL457" s="118"/>
      <c r="AM457" s="136">
        <f t="shared" si="42"/>
        <v>145</v>
      </c>
      <c r="AN457" s="137"/>
      <c r="AO457" s="137"/>
      <c r="AP457" s="138"/>
    </row>
    <row r="458" spans="1:42" ht="18.95" customHeight="1">
      <c r="A458" s="211" t="s">
        <v>207</v>
      </c>
      <c r="B458" s="212"/>
      <c r="C458" s="213"/>
      <c r="D458" s="117" t="s">
        <v>205</v>
      </c>
      <c r="E458" s="56"/>
      <c r="F458" s="56"/>
      <c r="G458" s="56"/>
      <c r="H458" s="118"/>
      <c r="I458" s="117" t="s">
        <v>205</v>
      </c>
      <c r="J458" s="56"/>
      <c r="K458" s="56"/>
      <c r="L458" s="118"/>
      <c r="M458" s="117">
        <v>50</v>
      </c>
      <c r="N458" s="56"/>
      <c r="O458" s="56"/>
      <c r="P458" s="118"/>
      <c r="Q458" s="117">
        <v>40</v>
      </c>
      <c r="R458" s="56"/>
      <c r="S458" s="56"/>
      <c r="T458" s="56"/>
      <c r="U458" s="118"/>
      <c r="V458" s="117">
        <v>45</v>
      </c>
      <c r="W458" s="56"/>
      <c r="X458" s="56"/>
      <c r="Y458" s="56"/>
      <c r="Z458" s="56"/>
      <c r="AA458" s="118"/>
      <c r="AB458" s="117">
        <v>50</v>
      </c>
      <c r="AC458" s="56"/>
      <c r="AD458" s="56"/>
      <c r="AE458" s="56"/>
      <c r="AF458" s="56"/>
      <c r="AG458" s="118"/>
      <c r="AH458" s="117"/>
      <c r="AI458" s="56"/>
      <c r="AJ458" s="56"/>
      <c r="AK458" s="56"/>
      <c r="AL458" s="118"/>
      <c r="AM458" s="136">
        <f t="shared" si="42"/>
        <v>185</v>
      </c>
      <c r="AN458" s="137"/>
      <c r="AO458" s="137"/>
      <c r="AP458" s="138"/>
    </row>
    <row r="459" spans="1:42" ht="18.95" customHeight="1">
      <c r="A459" s="139" t="s">
        <v>164</v>
      </c>
      <c r="B459" s="140"/>
      <c r="C459" s="140"/>
      <c r="D459" s="140"/>
      <c r="E459" s="140"/>
      <c r="F459" s="140"/>
      <c r="G459" s="140"/>
      <c r="H459" s="140"/>
      <c r="I459" s="140"/>
      <c r="J459" s="140"/>
      <c r="K459" s="140"/>
      <c r="L459" s="281"/>
      <c r="M459" s="296"/>
      <c r="N459" s="297"/>
      <c r="O459" s="297"/>
      <c r="P459" s="298"/>
      <c r="Q459" s="296"/>
      <c r="R459" s="297"/>
      <c r="S459" s="297"/>
      <c r="T459" s="297"/>
      <c r="U459" s="298"/>
      <c r="V459" s="296"/>
      <c r="W459" s="297"/>
      <c r="X459" s="297"/>
      <c r="Y459" s="297"/>
      <c r="Z459" s="297"/>
      <c r="AA459" s="298"/>
      <c r="AB459" s="296"/>
      <c r="AC459" s="297"/>
      <c r="AD459" s="297"/>
      <c r="AE459" s="297"/>
      <c r="AF459" s="297"/>
      <c r="AG459" s="298"/>
      <c r="AH459" s="296"/>
      <c r="AI459" s="297"/>
      <c r="AJ459" s="297"/>
      <c r="AK459" s="297"/>
      <c r="AL459" s="298"/>
      <c r="AM459" s="111"/>
      <c r="AN459" s="112"/>
      <c r="AO459" s="112"/>
      <c r="AP459" s="113"/>
    </row>
    <row r="460" spans="1:42" ht="18.95" customHeight="1">
      <c r="A460" s="88" t="s">
        <v>42</v>
      </c>
      <c r="B460" s="89"/>
      <c r="C460" s="90"/>
      <c r="D460" s="88" t="s">
        <v>2</v>
      </c>
      <c r="E460" s="89"/>
      <c r="F460" s="89"/>
      <c r="G460" s="89"/>
      <c r="H460" s="90"/>
      <c r="I460" s="85" t="s">
        <v>3</v>
      </c>
      <c r="J460" s="86"/>
      <c r="K460" s="86"/>
      <c r="L460" s="87"/>
      <c r="M460" s="88" t="s">
        <v>4</v>
      </c>
      <c r="N460" s="89"/>
      <c r="O460" s="89"/>
      <c r="P460" s="90"/>
      <c r="Q460" s="85" t="s">
        <v>5</v>
      </c>
      <c r="R460" s="86"/>
      <c r="S460" s="86"/>
      <c r="T460" s="86"/>
      <c r="U460" s="87"/>
      <c r="V460" s="88" t="s">
        <v>6</v>
      </c>
      <c r="W460" s="89"/>
      <c r="X460" s="89"/>
      <c r="Y460" s="89"/>
      <c r="Z460" s="89"/>
      <c r="AA460" s="90"/>
      <c r="AB460" s="85" t="s">
        <v>7</v>
      </c>
      <c r="AC460" s="86"/>
      <c r="AD460" s="86"/>
      <c r="AE460" s="86"/>
      <c r="AF460" s="86"/>
      <c r="AG460" s="87"/>
      <c r="AH460" s="88" t="s">
        <v>8</v>
      </c>
      <c r="AI460" s="89"/>
      <c r="AJ460" s="89"/>
      <c r="AK460" s="89"/>
      <c r="AL460" s="90"/>
      <c r="AM460" s="114" t="s">
        <v>9</v>
      </c>
      <c r="AN460" s="115"/>
      <c r="AO460" s="115"/>
      <c r="AP460" s="116"/>
    </row>
    <row r="461" spans="1:42" ht="18.95" customHeight="1">
      <c r="A461" s="211" t="s">
        <v>165</v>
      </c>
      <c r="B461" s="212"/>
      <c r="C461" s="213"/>
      <c r="D461" s="214">
        <v>50</v>
      </c>
      <c r="E461" s="215"/>
      <c r="F461" s="215"/>
      <c r="G461" s="215"/>
      <c r="H461" s="216"/>
      <c r="I461" s="305">
        <v>50</v>
      </c>
      <c r="J461" s="306"/>
      <c r="K461" s="306"/>
      <c r="L461" s="307"/>
      <c r="M461" s="117">
        <v>50</v>
      </c>
      <c r="N461" s="56"/>
      <c r="O461" s="56"/>
      <c r="P461" s="118"/>
      <c r="Q461" s="117">
        <v>50</v>
      </c>
      <c r="R461" s="56"/>
      <c r="S461" s="56"/>
      <c r="T461" s="56"/>
      <c r="U461" s="118"/>
      <c r="V461" s="117">
        <v>50</v>
      </c>
      <c r="W461" s="56"/>
      <c r="X461" s="56"/>
      <c r="Y461" s="56"/>
      <c r="Z461" s="56"/>
      <c r="AA461" s="118"/>
      <c r="AB461" s="117">
        <v>50</v>
      </c>
      <c r="AC461" s="56"/>
      <c r="AD461" s="56"/>
      <c r="AE461" s="56"/>
      <c r="AF461" s="56"/>
      <c r="AG461" s="118"/>
      <c r="AH461" s="117"/>
      <c r="AI461" s="56"/>
      <c r="AJ461" s="56"/>
      <c r="AK461" s="56"/>
      <c r="AL461" s="118"/>
      <c r="AM461" s="136">
        <f>SUM(D461:AL461)</f>
        <v>300</v>
      </c>
      <c r="AN461" s="137"/>
      <c r="AO461" s="137"/>
      <c r="AP461" s="138"/>
    </row>
    <row r="462" spans="1:42" ht="18.95" customHeight="1">
      <c r="A462" s="73" t="s">
        <v>163</v>
      </c>
      <c r="B462" s="74"/>
      <c r="C462" s="75"/>
      <c r="D462" s="76">
        <v>45</v>
      </c>
      <c r="E462" s="77"/>
      <c r="F462" s="77"/>
      <c r="G462" s="77"/>
      <c r="H462" s="78"/>
      <c r="I462" s="192">
        <v>0</v>
      </c>
      <c r="J462" s="193"/>
      <c r="K462" s="193"/>
      <c r="L462" s="194"/>
      <c r="M462" s="54">
        <v>45</v>
      </c>
      <c r="N462" s="53"/>
      <c r="O462" s="53"/>
      <c r="P462" s="55"/>
      <c r="Q462" s="54" t="s">
        <v>205</v>
      </c>
      <c r="R462" s="53"/>
      <c r="S462" s="53"/>
      <c r="T462" s="53"/>
      <c r="U462" s="55"/>
      <c r="V462" s="54" t="s">
        <v>205</v>
      </c>
      <c r="W462" s="53"/>
      <c r="X462" s="53"/>
      <c r="Y462" s="53"/>
      <c r="Z462" s="53"/>
      <c r="AA462" s="55"/>
      <c r="AB462" s="54" t="s">
        <v>205</v>
      </c>
      <c r="AC462" s="53"/>
      <c r="AD462" s="53"/>
      <c r="AE462" s="53"/>
      <c r="AF462" s="53"/>
      <c r="AG462" s="55"/>
      <c r="AH462" s="54"/>
      <c r="AI462" s="53"/>
      <c r="AJ462" s="53"/>
      <c r="AK462" s="53"/>
      <c r="AL462" s="55"/>
      <c r="AM462" s="57">
        <f>SUM(D462:AL462)</f>
        <v>90</v>
      </c>
      <c r="AN462" s="58"/>
      <c r="AO462" s="58"/>
      <c r="AP462" s="59"/>
    </row>
    <row r="463" spans="1:42" ht="18.95" customHeight="1">
      <c r="A463" s="211" t="s">
        <v>166</v>
      </c>
      <c r="B463" s="212"/>
      <c r="C463" s="213"/>
      <c r="D463" s="211" t="s">
        <v>91</v>
      </c>
      <c r="E463" s="212"/>
      <c r="F463" s="212"/>
      <c r="G463" s="212"/>
      <c r="H463" s="213"/>
      <c r="I463" s="214">
        <v>45</v>
      </c>
      <c r="J463" s="215"/>
      <c r="K463" s="215"/>
      <c r="L463" s="216"/>
      <c r="M463" s="117">
        <v>45</v>
      </c>
      <c r="N463" s="56"/>
      <c r="O463" s="56"/>
      <c r="P463" s="118"/>
      <c r="Q463" s="117">
        <v>45</v>
      </c>
      <c r="R463" s="56"/>
      <c r="S463" s="56"/>
      <c r="T463" s="56"/>
      <c r="U463" s="118"/>
      <c r="V463" s="117">
        <v>45</v>
      </c>
      <c r="W463" s="56"/>
      <c r="X463" s="56"/>
      <c r="Y463" s="56"/>
      <c r="Z463" s="56"/>
      <c r="AA463" s="118"/>
      <c r="AB463" s="117">
        <v>45</v>
      </c>
      <c r="AC463" s="56"/>
      <c r="AD463" s="56"/>
      <c r="AE463" s="56"/>
      <c r="AF463" s="56"/>
      <c r="AG463" s="118"/>
      <c r="AH463" s="117"/>
      <c r="AI463" s="56"/>
      <c r="AJ463" s="56"/>
      <c r="AK463" s="56"/>
      <c r="AL463" s="118"/>
      <c r="AM463" s="136">
        <f t="shared" ref="AM463:AM468" si="43">SUM(D463:AL463)</f>
        <v>225</v>
      </c>
      <c r="AN463" s="137"/>
      <c r="AO463" s="137"/>
      <c r="AP463" s="138"/>
    </row>
    <row r="464" spans="1:42" ht="18.95" customHeight="1">
      <c r="A464" s="211" t="s">
        <v>167</v>
      </c>
      <c r="B464" s="212"/>
      <c r="C464" s="213"/>
      <c r="D464" s="211" t="s">
        <v>91</v>
      </c>
      <c r="E464" s="212"/>
      <c r="F464" s="212"/>
      <c r="G464" s="212"/>
      <c r="H464" s="213"/>
      <c r="I464" s="214">
        <v>40</v>
      </c>
      <c r="J464" s="215"/>
      <c r="K464" s="215"/>
      <c r="L464" s="216"/>
      <c r="M464" s="117">
        <v>0</v>
      </c>
      <c r="N464" s="56"/>
      <c r="O464" s="56"/>
      <c r="P464" s="118"/>
      <c r="Q464" s="117" t="s">
        <v>205</v>
      </c>
      <c r="R464" s="56"/>
      <c r="S464" s="56"/>
      <c r="T464" s="56"/>
      <c r="U464" s="118"/>
      <c r="V464" s="117">
        <v>0</v>
      </c>
      <c r="W464" s="56"/>
      <c r="X464" s="56"/>
      <c r="Y464" s="56"/>
      <c r="Z464" s="56"/>
      <c r="AA464" s="118"/>
      <c r="AB464" s="117">
        <v>0</v>
      </c>
      <c r="AC464" s="56"/>
      <c r="AD464" s="56"/>
      <c r="AE464" s="56"/>
      <c r="AF464" s="56"/>
      <c r="AG464" s="118"/>
      <c r="AH464" s="117"/>
      <c r="AI464" s="56"/>
      <c r="AJ464" s="56"/>
      <c r="AK464" s="56"/>
      <c r="AL464" s="118"/>
      <c r="AM464" s="136">
        <f t="shared" si="43"/>
        <v>40</v>
      </c>
      <c r="AN464" s="137"/>
      <c r="AO464" s="137"/>
      <c r="AP464" s="138"/>
    </row>
    <row r="465" spans="1:42" ht="18.95" customHeight="1">
      <c r="A465" s="73" t="s">
        <v>168</v>
      </c>
      <c r="B465" s="74"/>
      <c r="C465" s="75"/>
      <c r="D465" s="73" t="s">
        <v>91</v>
      </c>
      <c r="E465" s="74"/>
      <c r="F465" s="74"/>
      <c r="G465" s="74"/>
      <c r="H465" s="75"/>
      <c r="I465" s="76">
        <v>40</v>
      </c>
      <c r="J465" s="77"/>
      <c r="K465" s="77"/>
      <c r="L465" s="78"/>
      <c r="M465" s="54" t="s">
        <v>205</v>
      </c>
      <c r="N465" s="53"/>
      <c r="O465" s="53"/>
      <c r="P465" s="55"/>
      <c r="Q465" s="54" t="s">
        <v>205</v>
      </c>
      <c r="R465" s="53"/>
      <c r="S465" s="53"/>
      <c r="T465" s="53"/>
      <c r="U465" s="55"/>
      <c r="V465" s="54" t="s">
        <v>205</v>
      </c>
      <c r="W465" s="53"/>
      <c r="X465" s="53"/>
      <c r="Y465" s="53"/>
      <c r="Z465" s="53"/>
      <c r="AA465" s="55"/>
      <c r="AB465" s="54" t="s">
        <v>205</v>
      </c>
      <c r="AC465" s="53"/>
      <c r="AD465" s="53"/>
      <c r="AE465" s="53"/>
      <c r="AF465" s="53"/>
      <c r="AG465" s="55"/>
      <c r="AH465" s="54"/>
      <c r="AI465" s="53"/>
      <c r="AJ465" s="53"/>
      <c r="AK465" s="53"/>
      <c r="AL465" s="55"/>
      <c r="AM465" s="57">
        <f t="shared" si="43"/>
        <v>40</v>
      </c>
      <c r="AN465" s="58"/>
      <c r="AO465" s="58"/>
      <c r="AP465" s="59"/>
    </row>
    <row r="466" spans="1:42" ht="18.95" customHeight="1">
      <c r="A466" s="211" t="s">
        <v>206</v>
      </c>
      <c r="B466" s="212"/>
      <c r="C466" s="213"/>
      <c r="D466" s="117" t="s">
        <v>205</v>
      </c>
      <c r="E466" s="56"/>
      <c r="F466" s="56"/>
      <c r="G466" s="56"/>
      <c r="H466" s="118"/>
      <c r="I466" s="117" t="s">
        <v>205</v>
      </c>
      <c r="J466" s="56"/>
      <c r="K466" s="56"/>
      <c r="L466" s="118"/>
      <c r="M466" s="117">
        <v>0</v>
      </c>
      <c r="N466" s="56"/>
      <c r="O466" s="56"/>
      <c r="P466" s="118"/>
      <c r="Q466" s="117">
        <v>45</v>
      </c>
      <c r="R466" s="56"/>
      <c r="S466" s="56"/>
      <c r="T466" s="56"/>
      <c r="U466" s="118"/>
      <c r="V466" s="117">
        <v>0</v>
      </c>
      <c r="W466" s="56"/>
      <c r="X466" s="56"/>
      <c r="Y466" s="56"/>
      <c r="Z466" s="56"/>
      <c r="AA466" s="118"/>
      <c r="AB466" s="117">
        <v>0</v>
      </c>
      <c r="AC466" s="56"/>
      <c r="AD466" s="56"/>
      <c r="AE466" s="56"/>
      <c r="AF466" s="56"/>
      <c r="AG466" s="118"/>
      <c r="AH466" s="117"/>
      <c r="AI466" s="56"/>
      <c r="AJ466" s="56"/>
      <c r="AK466" s="56"/>
      <c r="AL466" s="118"/>
      <c r="AM466" s="136">
        <f t="shared" si="43"/>
        <v>45</v>
      </c>
      <c r="AN466" s="137"/>
      <c r="AO466" s="137"/>
      <c r="AP466" s="138"/>
    </row>
    <row r="467" spans="1:42" ht="18.95" customHeight="1">
      <c r="A467" s="46"/>
      <c r="B467" s="47"/>
      <c r="C467" s="48"/>
      <c r="D467" s="46"/>
      <c r="E467" s="47"/>
      <c r="F467" s="47"/>
      <c r="G467" s="47"/>
      <c r="H467" s="48"/>
      <c r="I467" s="49"/>
      <c r="J467" s="50"/>
      <c r="K467" s="50"/>
      <c r="L467" s="51"/>
      <c r="M467" s="46"/>
      <c r="N467" s="47"/>
      <c r="O467" s="47"/>
      <c r="P467" s="48"/>
      <c r="Q467" s="49"/>
      <c r="R467" s="50"/>
      <c r="S467" s="50"/>
      <c r="T467" s="50"/>
      <c r="U467" s="51"/>
      <c r="V467" s="46"/>
      <c r="W467" s="47"/>
      <c r="X467" s="47"/>
      <c r="Y467" s="47"/>
      <c r="Z467" s="47"/>
      <c r="AA467" s="48"/>
      <c r="AB467" s="49"/>
      <c r="AC467" s="50"/>
      <c r="AD467" s="50"/>
      <c r="AE467" s="50"/>
      <c r="AF467" s="50"/>
      <c r="AG467" s="51"/>
      <c r="AH467" s="46"/>
      <c r="AI467" s="47"/>
      <c r="AJ467" s="47"/>
      <c r="AK467" s="47"/>
      <c r="AL467" s="48"/>
      <c r="AM467" s="152">
        <f t="shared" si="43"/>
        <v>0</v>
      </c>
      <c r="AN467" s="153"/>
      <c r="AO467" s="153"/>
      <c r="AP467" s="154"/>
    </row>
    <row r="468" spans="1:42" ht="18.95" customHeight="1">
      <c r="A468" s="46"/>
      <c r="B468" s="47"/>
      <c r="C468" s="48"/>
      <c r="D468" s="46"/>
      <c r="E468" s="47"/>
      <c r="F468" s="47"/>
      <c r="G468" s="47"/>
      <c r="H468" s="48"/>
      <c r="I468" s="49"/>
      <c r="J468" s="50"/>
      <c r="K468" s="50"/>
      <c r="L468" s="51"/>
      <c r="M468" s="46"/>
      <c r="N468" s="47"/>
      <c r="O468" s="47"/>
      <c r="P468" s="48"/>
      <c r="Q468" s="49"/>
      <c r="R468" s="50"/>
      <c r="S468" s="50"/>
      <c r="T468" s="50"/>
      <c r="U468" s="51"/>
      <c r="V468" s="46"/>
      <c r="W468" s="47"/>
      <c r="X468" s="47"/>
      <c r="Y468" s="47"/>
      <c r="Z468" s="47"/>
      <c r="AA468" s="48"/>
      <c r="AB468" s="49"/>
      <c r="AC468" s="50"/>
      <c r="AD468" s="50"/>
      <c r="AE468" s="50"/>
      <c r="AF468" s="50"/>
      <c r="AG468" s="51"/>
      <c r="AH468" s="46"/>
      <c r="AI468" s="47"/>
      <c r="AJ468" s="47"/>
      <c r="AK468" s="47"/>
      <c r="AL468" s="48"/>
      <c r="AM468" s="152">
        <f t="shared" si="43"/>
        <v>0</v>
      </c>
      <c r="AN468" s="153"/>
      <c r="AO468" s="153"/>
      <c r="AP468" s="154"/>
    </row>
    <row r="469" spans="1:42" ht="18.95" customHeight="1">
      <c r="A469" s="139" t="s">
        <v>169</v>
      </c>
      <c r="B469" s="140"/>
      <c r="C469" s="140"/>
      <c r="D469" s="140"/>
      <c r="E469" s="140"/>
      <c r="F469" s="140"/>
      <c r="G469" s="140"/>
      <c r="H469" s="281"/>
      <c r="I469" s="296"/>
      <c r="J469" s="297"/>
      <c r="K469" s="297"/>
      <c r="L469" s="298"/>
      <c r="M469" s="296"/>
      <c r="N469" s="297"/>
      <c r="O469" s="297"/>
      <c r="P469" s="298"/>
      <c r="Q469" s="296"/>
      <c r="R469" s="297"/>
      <c r="S469" s="297"/>
      <c r="T469" s="297"/>
      <c r="U469" s="298"/>
      <c r="V469" s="296"/>
      <c r="W469" s="297"/>
      <c r="X469" s="297"/>
      <c r="Y469" s="297"/>
      <c r="Z469" s="297"/>
      <c r="AA469" s="298"/>
      <c r="AB469" s="296"/>
      <c r="AC469" s="297"/>
      <c r="AD469" s="297"/>
      <c r="AE469" s="297"/>
      <c r="AF469" s="297"/>
      <c r="AG469" s="298"/>
      <c r="AH469" s="296"/>
      <c r="AI469" s="297"/>
      <c r="AJ469" s="297"/>
      <c r="AK469" s="297"/>
      <c r="AL469" s="298"/>
      <c r="AM469" s="111"/>
      <c r="AN469" s="112"/>
      <c r="AO469" s="112"/>
      <c r="AP469" s="113"/>
    </row>
    <row r="470" spans="1:42" ht="18.95" customHeight="1">
      <c r="A470" s="88" t="s">
        <v>42</v>
      </c>
      <c r="B470" s="89"/>
      <c r="C470" s="90"/>
      <c r="D470" s="88" t="s">
        <v>2</v>
      </c>
      <c r="E470" s="89"/>
      <c r="F470" s="89"/>
      <c r="G470" s="89"/>
      <c r="H470" s="90"/>
      <c r="I470" s="85" t="s">
        <v>3</v>
      </c>
      <c r="J470" s="86"/>
      <c r="K470" s="86"/>
      <c r="L470" s="87"/>
      <c r="M470" s="88" t="s">
        <v>4</v>
      </c>
      <c r="N470" s="89"/>
      <c r="O470" s="89"/>
      <c r="P470" s="90"/>
      <c r="Q470" s="85" t="s">
        <v>5</v>
      </c>
      <c r="R470" s="86"/>
      <c r="S470" s="86"/>
      <c r="T470" s="86"/>
      <c r="U470" s="87"/>
      <c r="V470" s="88" t="s">
        <v>6</v>
      </c>
      <c r="W470" s="89"/>
      <c r="X470" s="89"/>
      <c r="Y470" s="89"/>
      <c r="Z470" s="89"/>
      <c r="AA470" s="90"/>
      <c r="AB470" s="85" t="s">
        <v>7</v>
      </c>
      <c r="AC470" s="86"/>
      <c r="AD470" s="86"/>
      <c r="AE470" s="86"/>
      <c r="AF470" s="86"/>
      <c r="AG470" s="87"/>
      <c r="AH470" s="88" t="s">
        <v>8</v>
      </c>
      <c r="AI470" s="89"/>
      <c r="AJ470" s="89"/>
      <c r="AK470" s="89"/>
      <c r="AL470" s="90"/>
      <c r="AM470" s="114" t="s">
        <v>9</v>
      </c>
      <c r="AN470" s="115"/>
      <c r="AO470" s="115"/>
      <c r="AP470" s="116"/>
    </row>
    <row r="471" spans="1:42" ht="18.95" customHeight="1">
      <c r="A471" s="130" t="s">
        <v>170</v>
      </c>
      <c r="B471" s="131"/>
      <c r="C471" s="129"/>
      <c r="D471" s="132">
        <v>50</v>
      </c>
      <c r="E471" s="133"/>
      <c r="F471" s="133"/>
      <c r="G471" s="133"/>
      <c r="H471" s="134"/>
      <c r="I471" s="132">
        <v>45</v>
      </c>
      <c r="J471" s="133"/>
      <c r="K471" s="133"/>
      <c r="L471" s="134"/>
      <c r="M471" s="117">
        <v>45</v>
      </c>
      <c r="N471" s="56"/>
      <c r="O471" s="56"/>
      <c r="P471" s="118"/>
      <c r="Q471" s="117">
        <v>45</v>
      </c>
      <c r="R471" s="56"/>
      <c r="S471" s="56"/>
      <c r="T471" s="56"/>
      <c r="U471" s="118"/>
      <c r="V471" s="117">
        <v>40</v>
      </c>
      <c r="W471" s="56"/>
      <c r="X471" s="56"/>
      <c r="Y471" s="56"/>
      <c r="Z471" s="56"/>
      <c r="AA471" s="118"/>
      <c r="AB471" s="117">
        <v>50</v>
      </c>
      <c r="AC471" s="56"/>
      <c r="AD471" s="56"/>
      <c r="AE471" s="56"/>
      <c r="AF471" s="56"/>
      <c r="AG471" s="118"/>
      <c r="AH471" s="117"/>
      <c r="AI471" s="56"/>
      <c r="AJ471" s="56"/>
      <c r="AK471" s="56"/>
      <c r="AL471" s="118"/>
      <c r="AM471" s="136">
        <f>SUM(D471:AL471)</f>
        <v>275</v>
      </c>
      <c r="AN471" s="137"/>
      <c r="AO471" s="137"/>
      <c r="AP471" s="138"/>
    </row>
    <row r="472" spans="1:42" ht="18.95" customHeight="1">
      <c r="A472" s="65" t="s">
        <v>160</v>
      </c>
      <c r="B472" s="66"/>
      <c r="C472" s="67"/>
      <c r="D472" s="68">
        <v>45</v>
      </c>
      <c r="E472" s="69"/>
      <c r="F472" s="69"/>
      <c r="G472" s="69"/>
      <c r="H472" s="70"/>
      <c r="I472" s="65" t="s">
        <v>13</v>
      </c>
      <c r="J472" s="66"/>
      <c r="K472" s="66"/>
      <c r="L472" s="67"/>
      <c r="M472" s="54" t="s">
        <v>205</v>
      </c>
      <c r="N472" s="53"/>
      <c r="O472" s="53"/>
      <c r="P472" s="55"/>
      <c r="Q472" s="54" t="s">
        <v>205</v>
      </c>
      <c r="R472" s="53"/>
      <c r="S472" s="53"/>
      <c r="T472" s="53"/>
      <c r="U472" s="55"/>
      <c r="V472" s="54" t="s">
        <v>205</v>
      </c>
      <c r="W472" s="53"/>
      <c r="X472" s="53"/>
      <c r="Y472" s="53"/>
      <c r="Z472" s="53"/>
      <c r="AA472" s="55"/>
      <c r="AB472" s="54" t="s">
        <v>205</v>
      </c>
      <c r="AC472" s="53"/>
      <c r="AD472" s="53"/>
      <c r="AE472" s="53"/>
      <c r="AF472" s="53"/>
      <c r="AG472" s="55"/>
      <c r="AH472" s="54"/>
      <c r="AI472" s="53"/>
      <c r="AJ472" s="53"/>
      <c r="AK472" s="53"/>
      <c r="AL472" s="55"/>
      <c r="AM472" s="57">
        <f t="shared" ref="AM472:AM486" si="44">SUM(D472:AL472)</f>
        <v>45</v>
      </c>
      <c r="AN472" s="58"/>
      <c r="AO472" s="58"/>
      <c r="AP472" s="59"/>
    </row>
    <row r="473" spans="1:42" ht="18.95" customHeight="1">
      <c r="A473" s="130" t="s">
        <v>171</v>
      </c>
      <c r="B473" s="131"/>
      <c r="C473" s="129"/>
      <c r="D473" s="132">
        <v>40</v>
      </c>
      <c r="E473" s="133"/>
      <c r="F473" s="133"/>
      <c r="G473" s="133"/>
      <c r="H473" s="134"/>
      <c r="I473" s="132">
        <v>30</v>
      </c>
      <c r="J473" s="133"/>
      <c r="K473" s="133"/>
      <c r="L473" s="134"/>
      <c r="M473" s="117">
        <v>40</v>
      </c>
      <c r="N473" s="56"/>
      <c r="O473" s="56"/>
      <c r="P473" s="118"/>
      <c r="Q473" s="117">
        <v>40</v>
      </c>
      <c r="R473" s="56"/>
      <c r="S473" s="56"/>
      <c r="T473" s="56"/>
      <c r="U473" s="118"/>
      <c r="V473" s="117">
        <v>50</v>
      </c>
      <c r="W473" s="56"/>
      <c r="X473" s="56"/>
      <c r="Y473" s="56"/>
      <c r="Z473" s="56"/>
      <c r="AA473" s="118"/>
      <c r="AB473" s="117">
        <v>40</v>
      </c>
      <c r="AC473" s="56"/>
      <c r="AD473" s="56"/>
      <c r="AE473" s="56"/>
      <c r="AF473" s="56"/>
      <c r="AG473" s="118"/>
      <c r="AH473" s="117"/>
      <c r="AI473" s="56"/>
      <c r="AJ473" s="56"/>
      <c r="AK473" s="56"/>
      <c r="AL473" s="118"/>
      <c r="AM473" s="136">
        <f t="shared" si="44"/>
        <v>240</v>
      </c>
      <c r="AN473" s="137"/>
      <c r="AO473" s="137"/>
      <c r="AP473" s="138"/>
    </row>
    <row r="474" spans="1:42" ht="18.95" customHeight="1">
      <c r="A474" s="130" t="s">
        <v>172</v>
      </c>
      <c r="B474" s="131"/>
      <c r="C474" s="129"/>
      <c r="D474" s="132">
        <v>35</v>
      </c>
      <c r="E474" s="133"/>
      <c r="F474" s="133"/>
      <c r="G474" s="133"/>
      <c r="H474" s="134"/>
      <c r="I474" s="132">
        <v>35</v>
      </c>
      <c r="J474" s="133"/>
      <c r="K474" s="133"/>
      <c r="L474" s="134"/>
      <c r="M474" s="117">
        <v>25</v>
      </c>
      <c r="N474" s="56"/>
      <c r="O474" s="56"/>
      <c r="P474" s="118"/>
      <c r="Q474" s="117" t="s">
        <v>205</v>
      </c>
      <c r="R474" s="56"/>
      <c r="S474" s="56"/>
      <c r="T474" s="56"/>
      <c r="U474" s="118"/>
      <c r="V474" s="117">
        <v>25</v>
      </c>
      <c r="W474" s="56"/>
      <c r="X474" s="56"/>
      <c r="Y474" s="56"/>
      <c r="Z474" s="56"/>
      <c r="AA474" s="118"/>
      <c r="AB474" s="117">
        <v>35</v>
      </c>
      <c r="AC474" s="56"/>
      <c r="AD474" s="56"/>
      <c r="AE474" s="56"/>
      <c r="AF474" s="56"/>
      <c r="AG474" s="118"/>
      <c r="AH474" s="117"/>
      <c r="AI474" s="56"/>
      <c r="AJ474" s="56"/>
      <c r="AK474" s="56"/>
      <c r="AL474" s="118"/>
      <c r="AM474" s="136">
        <f t="shared" si="44"/>
        <v>155</v>
      </c>
      <c r="AN474" s="137"/>
      <c r="AO474" s="137"/>
      <c r="AP474" s="138"/>
    </row>
    <row r="475" spans="1:42" ht="18.95" customHeight="1">
      <c r="A475" s="130" t="s">
        <v>173</v>
      </c>
      <c r="B475" s="131"/>
      <c r="C475" s="129"/>
      <c r="D475" s="132">
        <v>30</v>
      </c>
      <c r="E475" s="133"/>
      <c r="F475" s="133"/>
      <c r="G475" s="133"/>
      <c r="H475" s="134"/>
      <c r="I475" s="132">
        <v>40</v>
      </c>
      <c r="J475" s="133"/>
      <c r="K475" s="133"/>
      <c r="L475" s="134"/>
      <c r="M475" s="117">
        <v>5</v>
      </c>
      <c r="N475" s="56"/>
      <c r="O475" s="56"/>
      <c r="P475" s="118"/>
      <c r="Q475" s="117" t="s">
        <v>205</v>
      </c>
      <c r="R475" s="56"/>
      <c r="S475" s="56"/>
      <c r="T475" s="56"/>
      <c r="U475" s="118"/>
      <c r="V475" s="117">
        <v>5</v>
      </c>
      <c r="W475" s="56"/>
      <c r="X475" s="56"/>
      <c r="Y475" s="56"/>
      <c r="Z475" s="56"/>
      <c r="AA475" s="118"/>
      <c r="AB475" s="117">
        <v>30</v>
      </c>
      <c r="AC475" s="56"/>
      <c r="AD475" s="56"/>
      <c r="AE475" s="56"/>
      <c r="AF475" s="56"/>
      <c r="AG475" s="118"/>
      <c r="AH475" s="117"/>
      <c r="AI475" s="56"/>
      <c r="AJ475" s="56"/>
      <c r="AK475" s="56"/>
      <c r="AL475" s="118"/>
      <c r="AM475" s="136">
        <f t="shared" si="44"/>
        <v>110</v>
      </c>
      <c r="AN475" s="137"/>
      <c r="AO475" s="137"/>
      <c r="AP475" s="138"/>
    </row>
    <row r="476" spans="1:42" ht="18.95" customHeight="1">
      <c r="A476" s="65" t="s">
        <v>174</v>
      </c>
      <c r="B476" s="66"/>
      <c r="C476" s="67"/>
      <c r="D476" s="68">
        <v>25</v>
      </c>
      <c r="E476" s="69"/>
      <c r="F476" s="69"/>
      <c r="G476" s="69"/>
      <c r="H476" s="70"/>
      <c r="I476" s="65" t="s">
        <v>13</v>
      </c>
      <c r="J476" s="66"/>
      <c r="K476" s="66"/>
      <c r="L476" s="67"/>
      <c r="M476" s="54" t="s">
        <v>205</v>
      </c>
      <c r="N476" s="53"/>
      <c r="O476" s="53"/>
      <c r="P476" s="55"/>
      <c r="Q476" s="54" t="s">
        <v>205</v>
      </c>
      <c r="R476" s="53"/>
      <c r="S476" s="53"/>
      <c r="T476" s="53"/>
      <c r="U476" s="55"/>
      <c r="V476" s="54" t="s">
        <v>205</v>
      </c>
      <c r="W476" s="53"/>
      <c r="X476" s="53"/>
      <c r="Y476" s="53"/>
      <c r="Z476" s="53"/>
      <c r="AA476" s="55"/>
      <c r="AB476" s="54" t="s">
        <v>205</v>
      </c>
      <c r="AC476" s="53"/>
      <c r="AD476" s="53"/>
      <c r="AE476" s="53"/>
      <c r="AF476" s="53"/>
      <c r="AG476" s="55"/>
      <c r="AH476" s="54"/>
      <c r="AI476" s="53"/>
      <c r="AJ476" s="53"/>
      <c r="AK476" s="53"/>
      <c r="AL476" s="55"/>
      <c r="AM476" s="57">
        <f t="shared" si="44"/>
        <v>25</v>
      </c>
      <c r="AN476" s="58"/>
      <c r="AO476" s="58"/>
      <c r="AP476" s="59"/>
    </row>
    <row r="477" spans="1:42" ht="18.95" customHeight="1">
      <c r="A477" s="65" t="s">
        <v>175</v>
      </c>
      <c r="B477" s="66"/>
      <c r="C477" s="67"/>
      <c r="D477" s="68">
        <v>20</v>
      </c>
      <c r="E477" s="69"/>
      <c r="F477" s="69"/>
      <c r="G477" s="69"/>
      <c r="H477" s="70"/>
      <c r="I477" s="65" t="s">
        <v>13</v>
      </c>
      <c r="J477" s="66"/>
      <c r="K477" s="66"/>
      <c r="L477" s="67"/>
      <c r="M477" s="54" t="s">
        <v>205</v>
      </c>
      <c r="N477" s="53"/>
      <c r="O477" s="53"/>
      <c r="P477" s="55"/>
      <c r="Q477" s="54">
        <v>25</v>
      </c>
      <c r="R477" s="53"/>
      <c r="S477" s="53"/>
      <c r="T477" s="53"/>
      <c r="U477" s="55"/>
      <c r="V477" s="54" t="s">
        <v>205</v>
      </c>
      <c r="W477" s="53"/>
      <c r="X477" s="53"/>
      <c r="Y477" s="53"/>
      <c r="Z477" s="53"/>
      <c r="AA477" s="55"/>
      <c r="AB477" s="54">
        <v>5</v>
      </c>
      <c r="AC477" s="53"/>
      <c r="AD477" s="53"/>
      <c r="AE477" s="53"/>
      <c r="AF477" s="53"/>
      <c r="AG477" s="55"/>
      <c r="AH477" s="54"/>
      <c r="AI477" s="53"/>
      <c r="AJ477" s="53"/>
      <c r="AK477" s="53"/>
      <c r="AL477" s="55"/>
      <c r="AM477" s="57">
        <f t="shared" si="44"/>
        <v>50</v>
      </c>
      <c r="AN477" s="58"/>
      <c r="AO477" s="58"/>
      <c r="AP477" s="59"/>
    </row>
    <row r="478" spans="1:42" ht="18.95" customHeight="1">
      <c r="A478" s="130" t="s">
        <v>176</v>
      </c>
      <c r="B478" s="131"/>
      <c r="C478" s="129"/>
      <c r="D478" s="132">
        <v>15</v>
      </c>
      <c r="E478" s="133"/>
      <c r="F478" s="133"/>
      <c r="G478" s="133"/>
      <c r="H478" s="134"/>
      <c r="I478" s="132">
        <v>5</v>
      </c>
      <c r="J478" s="133"/>
      <c r="K478" s="133"/>
      <c r="L478" s="134"/>
      <c r="M478" s="117">
        <v>20</v>
      </c>
      <c r="N478" s="56"/>
      <c r="O478" s="56"/>
      <c r="P478" s="118"/>
      <c r="Q478" s="117">
        <v>10</v>
      </c>
      <c r="R478" s="56"/>
      <c r="S478" s="56"/>
      <c r="T478" s="56"/>
      <c r="U478" s="118"/>
      <c r="V478" s="117">
        <v>15</v>
      </c>
      <c r="W478" s="56"/>
      <c r="X478" s="56"/>
      <c r="Y478" s="56"/>
      <c r="Z478" s="56"/>
      <c r="AA478" s="118"/>
      <c r="AB478" s="117">
        <v>20</v>
      </c>
      <c r="AC478" s="56"/>
      <c r="AD478" s="56"/>
      <c r="AE478" s="56"/>
      <c r="AF478" s="56"/>
      <c r="AG478" s="118"/>
      <c r="AH478" s="117"/>
      <c r="AI478" s="56"/>
      <c r="AJ478" s="56"/>
      <c r="AK478" s="56"/>
      <c r="AL478" s="118"/>
      <c r="AM478" s="136">
        <f t="shared" si="44"/>
        <v>85</v>
      </c>
      <c r="AN478" s="137"/>
      <c r="AO478" s="137"/>
      <c r="AP478" s="138"/>
    </row>
    <row r="479" spans="1:42" ht="18.95" customHeight="1">
      <c r="A479" s="130" t="s">
        <v>159</v>
      </c>
      <c r="B479" s="131"/>
      <c r="C479" s="129"/>
      <c r="D479" s="132">
        <v>10</v>
      </c>
      <c r="E479" s="133"/>
      <c r="F479" s="133"/>
      <c r="G479" s="133"/>
      <c r="H479" s="134"/>
      <c r="I479" s="132">
        <v>20</v>
      </c>
      <c r="J479" s="133"/>
      <c r="K479" s="133"/>
      <c r="L479" s="134"/>
      <c r="M479" s="117">
        <v>35</v>
      </c>
      <c r="N479" s="56"/>
      <c r="O479" s="56"/>
      <c r="P479" s="118"/>
      <c r="Q479" s="117">
        <v>15</v>
      </c>
      <c r="R479" s="56"/>
      <c r="S479" s="56"/>
      <c r="T479" s="56"/>
      <c r="U479" s="118"/>
      <c r="V479" s="117">
        <v>10</v>
      </c>
      <c r="W479" s="56"/>
      <c r="X479" s="56"/>
      <c r="Y479" s="56"/>
      <c r="Z479" s="56"/>
      <c r="AA479" s="118"/>
      <c r="AB479" s="117">
        <v>50</v>
      </c>
      <c r="AC479" s="56"/>
      <c r="AD479" s="56"/>
      <c r="AE479" s="56"/>
      <c r="AF479" s="56"/>
      <c r="AG479" s="118"/>
      <c r="AH479" s="117"/>
      <c r="AI479" s="56"/>
      <c r="AJ479" s="56"/>
      <c r="AK479" s="56"/>
      <c r="AL479" s="118"/>
      <c r="AM479" s="136">
        <f t="shared" si="44"/>
        <v>140</v>
      </c>
      <c r="AN479" s="137"/>
      <c r="AO479" s="137"/>
      <c r="AP479" s="138"/>
    </row>
    <row r="480" spans="1:42" ht="18.95" customHeight="1">
      <c r="A480" s="65" t="s">
        <v>177</v>
      </c>
      <c r="B480" s="66"/>
      <c r="C480" s="67"/>
      <c r="D480" s="68">
        <v>5</v>
      </c>
      <c r="E480" s="69"/>
      <c r="F480" s="69"/>
      <c r="G480" s="69"/>
      <c r="H480" s="70"/>
      <c r="I480" s="68">
        <v>15</v>
      </c>
      <c r="J480" s="69"/>
      <c r="K480" s="69"/>
      <c r="L480" s="70"/>
      <c r="M480" s="54">
        <v>0</v>
      </c>
      <c r="N480" s="53"/>
      <c r="O480" s="53"/>
      <c r="P480" s="55"/>
      <c r="Q480" s="54" t="s">
        <v>205</v>
      </c>
      <c r="R480" s="53"/>
      <c r="S480" s="53"/>
      <c r="T480" s="53"/>
      <c r="U480" s="55"/>
      <c r="V480" s="54" t="s">
        <v>205</v>
      </c>
      <c r="W480" s="53"/>
      <c r="X480" s="53"/>
      <c r="Y480" s="53"/>
      <c r="Z480" s="53"/>
      <c r="AA480" s="55"/>
      <c r="AB480" s="54" t="s">
        <v>205</v>
      </c>
      <c r="AC480" s="53"/>
      <c r="AD480" s="53"/>
      <c r="AE480" s="53"/>
      <c r="AF480" s="53"/>
      <c r="AG480" s="55"/>
      <c r="AH480" s="54"/>
      <c r="AI480" s="53"/>
      <c r="AJ480" s="53"/>
      <c r="AK480" s="53"/>
      <c r="AL480" s="55"/>
      <c r="AM480" s="57">
        <f t="shared" si="44"/>
        <v>20</v>
      </c>
      <c r="AN480" s="58"/>
      <c r="AO480" s="58"/>
      <c r="AP480" s="59"/>
    </row>
    <row r="481" spans="1:42" ht="18.95" customHeight="1">
      <c r="A481" s="130" t="s">
        <v>178</v>
      </c>
      <c r="B481" s="131"/>
      <c r="C481" s="129"/>
      <c r="D481" s="130" t="s">
        <v>13</v>
      </c>
      <c r="E481" s="131"/>
      <c r="F481" s="131"/>
      <c r="G481" s="131"/>
      <c r="H481" s="129"/>
      <c r="I481" s="132">
        <v>50</v>
      </c>
      <c r="J481" s="133"/>
      <c r="K481" s="133"/>
      <c r="L481" s="134"/>
      <c r="M481" s="117">
        <v>30</v>
      </c>
      <c r="N481" s="56"/>
      <c r="O481" s="56"/>
      <c r="P481" s="118"/>
      <c r="Q481" s="117">
        <v>50</v>
      </c>
      <c r="R481" s="56"/>
      <c r="S481" s="56"/>
      <c r="T481" s="56"/>
      <c r="U481" s="118"/>
      <c r="V481" s="117">
        <v>45</v>
      </c>
      <c r="W481" s="56"/>
      <c r="X481" s="56"/>
      <c r="Y481" s="56"/>
      <c r="Z481" s="56"/>
      <c r="AA481" s="118"/>
      <c r="AB481" s="117">
        <v>15</v>
      </c>
      <c r="AC481" s="56"/>
      <c r="AD481" s="56"/>
      <c r="AE481" s="56"/>
      <c r="AF481" s="56"/>
      <c r="AG481" s="118"/>
      <c r="AH481" s="117"/>
      <c r="AI481" s="56"/>
      <c r="AJ481" s="56"/>
      <c r="AK481" s="56"/>
      <c r="AL481" s="118"/>
      <c r="AM481" s="136">
        <f t="shared" si="44"/>
        <v>190</v>
      </c>
      <c r="AN481" s="137"/>
      <c r="AO481" s="137"/>
      <c r="AP481" s="138"/>
    </row>
    <row r="482" spans="1:42" ht="18.95" customHeight="1">
      <c r="A482" s="130" t="s">
        <v>179</v>
      </c>
      <c r="B482" s="131"/>
      <c r="C482" s="129"/>
      <c r="D482" s="130" t="s">
        <v>13</v>
      </c>
      <c r="E482" s="131"/>
      <c r="F482" s="131"/>
      <c r="G482" s="131"/>
      <c r="H482" s="129"/>
      <c r="I482" s="132">
        <v>25</v>
      </c>
      <c r="J482" s="133"/>
      <c r="K482" s="133"/>
      <c r="L482" s="134"/>
      <c r="M482" s="117">
        <v>15</v>
      </c>
      <c r="N482" s="56"/>
      <c r="O482" s="56"/>
      <c r="P482" s="118"/>
      <c r="Q482" s="117">
        <v>30</v>
      </c>
      <c r="R482" s="56"/>
      <c r="S482" s="56"/>
      <c r="T482" s="56"/>
      <c r="U482" s="118"/>
      <c r="V482" s="117">
        <v>20</v>
      </c>
      <c r="W482" s="56"/>
      <c r="X482" s="56"/>
      <c r="Y482" s="56"/>
      <c r="Z482" s="56"/>
      <c r="AA482" s="118"/>
      <c r="AB482" s="117">
        <v>25</v>
      </c>
      <c r="AC482" s="56"/>
      <c r="AD482" s="56"/>
      <c r="AE482" s="56"/>
      <c r="AF482" s="56"/>
      <c r="AG482" s="118"/>
      <c r="AH482" s="117"/>
      <c r="AI482" s="56"/>
      <c r="AJ482" s="56"/>
      <c r="AK482" s="56"/>
      <c r="AL482" s="118"/>
      <c r="AM482" s="136">
        <f t="shared" si="44"/>
        <v>115</v>
      </c>
      <c r="AN482" s="137"/>
      <c r="AO482" s="137"/>
      <c r="AP482" s="138"/>
    </row>
    <row r="483" spans="1:42" ht="18.95" customHeight="1">
      <c r="A483" s="130" t="s">
        <v>180</v>
      </c>
      <c r="B483" s="131"/>
      <c r="C483" s="129"/>
      <c r="D483" s="130" t="s">
        <v>13</v>
      </c>
      <c r="E483" s="131"/>
      <c r="F483" s="131"/>
      <c r="G483" s="131"/>
      <c r="H483" s="129"/>
      <c r="I483" s="132">
        <v>10</v>
      </c>
      <c r="J483" s="133"/>
      <c r="K483" s="133"/>
      <c r="L483" s="134"/>
      <c r="M483" s="117">
        <v>50</v>
      </c>
      <c r="N483" s="56"/>
      <c r="O483" s="56"/>
      <c r="P483" s="118"/>
      <c r="Q483" s="117">
        <v>20</v>
      </c>
      <c r="R483" s="56"/>
      <c r="S483" s="56"/>
      <c r="T483" s="56"/>
      <c r="U483" s="118"/>
      <c r="V483" s="117">
        <v>35</v>
      </c>
      <c r="W483" s="56"/>
      <c r="X483" s="56"/>
      <c r="Y483" s="56"/>
      <c r="Z483" s="56"/>
      <c r="AA483" s="118"/>
      <c r="AB483" s="117">
        <v>0</v>
      </c>
      <c r="AC483" s="56"/>
      <c r="AD483" s="56"/>
      <c r="AE483" s="56"/>
      <c r="AF483" s="56"/>
      <c r="AG483" s="118"/>
      <c r="AH483" s="117"/>
      <c r="AI483" s="56"/>
      <c r="AJ483" s="56"/>
      <c r="AK483" s="56"/>
      <c r="AL483" s="118"/>
      <c r="AM483" s="136">
        <f t="shared" si="44"/>
        <v>115</v>
      </c>
      <c r="AN483" s="137"/>
      <c r="AO483" s="137"/>
      <c r="AP483" s="138"/>
    </row>
    <row r="484" spans="1:42" ht="18.95" customHeight="1">
      <c r="A484" s="65" t="s">
        <v>181</v>
      </c>
      <c r="B484" s="66"/>
      <c r="C484" s="67"/>
      <c r="D484" s="65" t="s">
        <v>13</v>
      </c>
      <c r="E484" s="66"/>
      <c r="F484" s="66"/>
      <c r="G484" s="66"/>
      <c r="H484" s="67"/>
      <c r="I484" s="68">
        <v>0</v>
      </c>
      <c r="J484" s="69"/>
      <c r="K484" s="69"/>
      <c r="L484" s="70"/>
      <c r="M484" s="54">
        <v>0</v>
      </c>
      <c r="N484" s="53"/>
      <c r="O484" s="53"/>
      <c r="P484" s="55"/>
      <c r="Q484" s="54" t="s">
        <v>205</v>
      </c>
      <c r="R484" s="53"/>
      <c r="S484" s="53"/>
      <c r="T484" s="53"/>
      <c r="U484" s="55"/>
      <c r="V484" s="54" t="s">
        <v>205</v>
      </c>
      <c r="W484" s="53"/>
      <c r="X484" s="53"/>
      <c r="Y484" s="53"/>
      <c r="Z484" s="53"/>
      <c r="AA484" s="55"/>
      <c r="AB484" s="54">
        <v>0</v>
      </c>
      <c r="AC484" s="53"/>
      <c r="AD484" s="53"/>
      <c r="AE484" s="53"/>
      <c r="AF484" s="53"/>
      <c r="AG484" s="55"/>
      <c r="AH484" s="54"/>
      <c r="AI484" s="53"/>
      <c r="AJ484" s="53"/>
      <c r="AK484" s="53"/>
      <c r="AL484" s="55"/>
      <c r="AM484" s="57">
        <f t="shared" si="44"/>
        <v>0</v>
      </c>
      <c r="AN484" s="58"/>
      <c r="AO484" s="58"/>
      <c r="AP484" s="59"/>
    </row>
    <row r="485" spans="1:42" ht="18.95" customHeight="1">
      <c r="A485" s="65" t="s">
        <v>206</v>
      </c>
      <c r="B485" s="66"/>
      <c r="C485" s="67"/>
      <c r="D485" s="54" t="s">
        <v>205</v>
      </c>
      <c r="E485" s="53"/>
      <c r="F485" s="53"/>
      <c r="G485" s="53"/>
      <c r="H485" s="55"/>
      <c r="I485" s="54" t="s">
        <v>205</v>
      </c>
      <c r="J485" s="53"/>
      <c r="K485" s="53"/>
      <c r="L485" s="55"/>
      <c r="M485" s="54">
        <v>10</v>
      </c>
      <c r="N485" s="53"/>
      <c r="O485" s="53"/>
      <c r="P485" s="55"/>
      <c r="Q485" s="54">
        <v>35</v>
      </c>
      <c r="R485" s="53"/>
      <c r="S485" s="53"/>
      <c r="T485" s="53"/>
      <c r="U485" s="55"/>
      <c r="V485" s="54" t="s">
        <v>205</v>
      </c>
      <c r="W485" s="53"/>
      <c r="X485" s="53"/>
      <c r="Y485" s="53"/>
      <c r="Z485" s="53"/>
      <c r="AA485" s="55"/>
      <c r="AB485" s="54">
        <v>10</v>
      </c>
      <c r="AC485" s="53"/>
      <c r="AD485" s="53"/>
      <c r="AE485" s="53"/>
      <c r="AF485" s="53"/>
      <c r="AG485" s="55"/>
      <c r="AH485" s="54"/>
      <c r="AI485" s="53"/>
      <c r="AJ485" s="53"/>
      <c r="AK485" s="53"/>
      <c r="AL485" s="55"/>
      <c r="AM485" s="57">
        <f t="shared" si="44"/>
        <v>55</v>
      </c>
      <c r="AN485" s="58"/>
      <c r="AO485" s="58"/>
      <c r="AP485" s="59"/>
    </row>
    <row r="486" spans="1:42" ht="18.95" customHeight="1">
      <c r="A486" s="54" t="s">
        <v>279</v>
      </c>
      <c r="B486" s="53"/>
      <c r="C486" s="55"/>
      <c r="D486" s="54" t="s">
        <v>205</v>
      </c>
      <c r="E486" s="53"/>
      <c r="F486" s="53"/>
      <c r="G486" s="53"/>
      <c r="H486" s="55"/>
      <c r="I486" s="54" t="s">
        <v>205</v>
      </c>
      <c r="J486" s="53"/>
      <c r="K486" s="53"/>
      <c r="L486" s="55"/>
      <c r="M486" s="54" t="s">
        <v>205</v>
      </c>
      <c r="N486" s="53"/>
      <c r="O486" s="53"/>
      <c r="P486" s="55"/>
      <c r="Q486" s="54" t="s">
        <v>205</v>
      </c>
      <c r="R486" s="53"/>
      <c r="S486" s="53"/>
      <c r="T486" s="53"/>
      <c r="U486" s="55"/>
      <c r="V486" s="54" t="s">
        <v>205</v>
      </c>
      <c r="W486" s="53"/>
      <c r="X486" s="53"/>
      <c r="Y486" s="53"/>
      <c r="Z486" s="53"/>
      <c r="AA486" s="55"/>
      <c r="AB486" s="54" t="s">
        <v>205</v>
      </c>
      <c r="AC486" s="53"/>
      <c r="AD486" s="53"/>
      <c r="AE486" s="53"/>
      <c r="AF486" s="53"/>
      <c r="AG486" s="55"/>
      <c r="AH486" s="54"/>
      <c r="AI486" s="53"/>
      <c r="AJ486" s="53"/>
      <c r="AK486" s="53"/>
      <c r="AL486" s="55"/>
      <c r="AM486" s="57">
        <f t="shared" si="44"/>
        <v>0</v>
      </c>
      <c r="AN486" s="58"/>
      <c r="AO486" s="58"/>
      <c r="AP486" s="59"/>
    </row>
    <row r="487" spans="1:42" ht="18.95" customHeight="1">
      <c r="A487" s="139" t="s">
        <v>182</v>
      </c>
      <c r="B487" s="140"/>
      <c r="C487" s="140"/>
      <c r="D487" s="140"/>
      <c r="E487" s="140"/>
      <c r="F487" s="140"/>
      <c r="G487" s="140"/>
      <c r="H487" s="140"/>
      <c r="I487" s="140"/>
      <c r="J487" s="140"/>
      <c r="K487" s="140"/>
      <c r="L487" s="281"/>
      <c r="M487" s="296"/>
      <c r="N487" s="297"/>
      <c r="O487" s="297"/>
      <c r="P487" s="298"/>
      <c r="Q487" s="296"/>
      <c r="R487" s="297"/>
      <c r="S487" s="297"/>
      <c r="T487" s="297"/>
      <c r="U487" s="298"/>
      <c r="V487" s="296"/>
      <c r="W487" s="297"/>
      <c r="X487" s="297"/>
      <c r="Y487" s="297"/>
      <c r="Z487" s="297"/>
      <c r="AA487" s="298"/>
      <c r="AB487" s="296"/>
      <c r="AC487" s="297"/>
      <c r="AD487" s="297"/>
      <c r="AE487" s="297"/>
      <c r="AF487" s="297"/>
      <c r="AG487" s="298"/>
      <c r="AH487" s="296"/>
      <c r="AI487" s="297"/>
      <c r="AJ487" s="297"/>
      <c r="AK487" s="297"/>
      <c r="AL487" s="298"/>
      <c r="AM487" s="111"/>
      <c r="AN487" s="112"/>
      <c r="AO487" s="112"/>
      <c r="AP487" s="113"/>
    </row>
    <row r="488" spans="1:42" ht="18.95" customHeight="1">
      <c r="A488" s="88" t="s">
        <v>42</v>
      </c>
      <c r="B488" s="89"/>
      <c r="C488" s="90"/>
      <c r="D488" s="88" t="s">
        <v>2</v>
      </c>
      <c r="E488" s="89"/>
      <c r="F488" s="89"/>
      <c r="G488" s="89"/>
      <c r="H488" s="90"/>
      <c r="I488" s="85" t="s">
        <v>3</v>
      </c>
      <c r="J488" s="86"/>
      <c r="K488" s="86"/>
      <c r="L488" s="87"/>
      <c r="M488" s="88" t="s">
        <v>4</v>
      </c>
      <c r="N488" s="89"/>
      <c r="O488" s="89"/>
      <c r="P488" s="90"/>
      <c r="Q488" s="85" t="s">
        <v>5</v>
      </c>
      <c r="R488" s="86"/>
      <c r="S488" s="86"/>
      <c r="T488" s="86"/>
      <c r="U488" s="87"/>
      <c r="V488" s="88" t="s">
        <v>6</v>
      </c>
      <c r="W488" s="89"/>
      <c r="X488" s="89"/>
      <c r="Y488" s="89"/>
      <c r="Z488" s="89"/>
      <c r="AA488" s="90"/>
      <c r="AB488" s="85" t="s">
        <v>7</v>
      </c>
      <c r="AC488" s="86"/>
      <c r="AD488" s="86"/>
      <c r="AE488" s="86"/>
      <c r="AF488" s="86"/>
      <c r="AG488" s="87"/>
      <c r="AH488" s="88" t="s">
        <v>8</v>
      </c>
      <c r="AI488" s="89"/>
      <c r="AJ488" s="89"/>
      <c r="AK488" s="89"/>
      <c r="AL488" s="90"/>
      <c r="AM488" s="114" t="s">
        <v>9</v>
      </c>
      <c r="AN488" s="115"/>
      <c r="AO488" s="115"/>
      <c r="AP488" s="116"/>
    </row>
    <row r="489" spans="1:42" ht="18.95" customHeight="1">
      <c r="A489" s="130" t="s">
        <v>183</v>
      </c>
      <c r="B489" s="131"/>
      <c r="C489" s="129"/>
      <c r="D489" s="132">
        <v>50</v>
      </c>
      <c r="E489" s="133"/>
      <c r="F489" s="133"/>
      <c r="G489" s="133"/>
      <c r="H489" s="134"/>
      <c r="I489" s="132">
        <v>50</v>
      </c>
      <c r="J489" s="133"/>
      <c r="K489" s="133"/>
      <c r="L489" s="134"/>
      <c r="M489" s="117">
        <v>50</v>
      </c>
      <c r="N489" s="56"/>
      <c r="O489" s="56"/>
      <c r="P489" s="118"/>
      <c r="Q489" s="117">
        <v>50</v>
      </c>
      <c r="R489" s="56"/>
      <c r="S489" s="56"/>
      <c r="T489" s="56"/>
      <c r="U489" s="118"/>
      <c r="V489" s="117">
        <v>50</v>
      </c>
      <c r="W489" s="56"/>
      <c r="X489" s="56"/>
      <c r="Y489" s="56"/>
      <c r="Z489" s="56"/>
      <c r="AA489" s="118"/>
      <c r="AB489" s="117">
        <v>45</v>
      </c>
      <c r="AC489" s="56"/>
      <c r="AD489" s="56"/>
      <c r="AE489" s="56"/>
      <c r="AF489" s="56"/>
      <c r="AG489" s="118"/>
      <c r="AH489" s="117"/>
      <c r="AI489" s="56"/>
      <c r="AJ489" s="56"/>
      <c r="AK489" s="56"/>
      <c r="AL489" s="118"/>
      <c r="AM489" s="136">
        <f t="shared" ref="AM489:AM495" si="45">SUM(D489:AL489)</f>
        <v>295</v>
      </c>
      <c r="AN489" s="137"/>
      <c r="AO489" s="137"/>
      <c r="AP489" s="138"/>
    </row>
    <row r="490" spans="1:42" ht="18.95" customHeight="1">
      <c r="A490" s="130" t="s">
        <v>176</v>
      </c>
      <c r="B490" s="131"/>
      <c r="C490" s="129"/>
      <c r="D490" s="132">
        <v>45</v>
      </c>
      <c r="E490" s="133"/>
      <c r="F490" s="133"/>
      <c r="G490" s="133"/>
      <c r="H490" s="134"/>
      <c r="I490" s="132">
        <v>45</v>
      </c>
      <c r="J490" s="133"/>
      <c r="K490" s="133"/>
      <c r="L490" s="134"/>
      <c r="M490" s="117">
        <v>45</v>
      </c>
      <c r="N490" s="56"/>
      <c r="O490" s="56"/>
      <c r="P490" s="118"/>
      <c r="Q490" s="117">
        <v>45</v>
      </c>
      <c r="R490" s="56"/>
      <c r="S490" s="56"/>
      <c r="T490" s="56"/>
      <c r="U490" s="118"/>
      <c r="V490" s="117">
        <v>45</v>
      </c>
      <c r="W490" s="56"/>
      <c r="X490" s="56"/>
      <c r="Y490" s="56"/>
      <c r="Z490" s="56"/>
      <c r="AA490" s="118"/>
      <c r="AB490" s="117">
        <v>50</v>
      </c>
      <c r="AC490" s="56"/>
      <c r="AD490" s="56"/>
      <c r="AE490" s="56"/>
      <c r="AF490" s="56"/>
      <c r="AG490" s="118"/>
      <c r="AH490" s="117"/>
      <c r="AI490" s="56"/>
      <c r="AJ490" s="56"/>
      <c r="AK490" s="56"/>
      <c r="AL490" s="118"/>
      <c r="AM490" s="136">
        <f t="shared" si="45"/>
        <v>275</v>
      </c>
      <c r="AN490" s="137"/>
      <c r="AO490" s="137"/>
      <c r="AP490" s="138"/>
    </row>
    <row r="491" spans="1:42" ht="18.95" customHeight="1">
      <c r="A491" s="65" t="s">
        <v>175</v>
      </c>
      <c r="B491" s="66"/>
      <c r="C491" s="67"/>
      <c r="D491" s="68">
        <v>40</v>
      </c>
      <c r="E491" s="69"/>
      <c r="F491" s="69"/>
      <c r="G491" s="69"/>
      <c r="H491" s="70"/>
      <c r="I491" s="54"/>
      <c r="J491" s="53"/>
      <c r="K491" s="53"/>
      <c r="L491" s="55"/>
      <c r="M491" s="54" t="s">
        <v>205</v>
      </c>
      <c r="N491" s="53"/>
      <c r="O491" s="53"/>
      <c r="P491" s="55"/>
      <c r="Q491" s="54">
        <v>40</v>
      </c>
      <c r="R491" s="53"/>
      <c r="S491" s="53"/>
      <c r="T491" s="53"/>
      <c r="U491" s="55"/>
      <c r="V491" s="54" t="s">
        <v>205</v>
      </c>
      <c r="W491" s="53"/>
      <c r="X491" s="53"/>
      <c r="Y491" s="53"/>
      <c r="Z491" s="53"/>
      <c r="AA491" s="55"/>
      <c r="AB491" s="54">
        <v>25</v>
      </c>
      <c r="AC491" s="53"/>
      <c r="AD491" s="53"/>
      <c r="AE491" s="53"/>
      <c r="AF491" s="53"/>
      <c r="AG491" s="55"/>
      <c r="AH491" s="54"/>
      <c r="AI491" s="53"/>
      <c r="AJ491" s="53"/>
      <c r="AK491" s="53"/>
      <c r="AL491" s="55"/>
      <c r="AM491" s="57">
        <f t="shared" si="45"/>
        <v>105</v>
      </c>
      <c r="AN491" s="58"/>
      <c r="AO491" s="58"/>
      <c r="AP491" s="59"/>
    </row>
    <row r="492" spans="1:42" ht="18.95" customHeight="1">
      <c r="A492" s="65" t="s">
        <v>174</v>
      </c>
      <c r="B492" s="66"/>
      <c r="C492" s="67"/>
      <c r="D492" s="68">
        <v>35</v>
      </c>
      <c r="E492" s="69"/>
      <c r="F492" s="69"/>
      <c r="G492" s="69"/>
      <c r="H492" s="70"/>
      <c r="I492" s="54"/>
      <c r="J492" s="53"/>
      <c r="K492" s="53"/>
      <c r="L492" s="55"/>
      <c r="M492" s="54" t="s">
        <v>205</v>
      </c>
      <c r="N492" s="53"/>
      <c r="O492" s="53"/>
      <c r="P492" s="55"/>
      <c r="Q492" s="54" t="s">
        <v>205</v>
      </c>
      <c r="R492" s="53"/>
      <c r="S492" s="53"/>
      <c r="T492" s="53"/>
      <c r="U492" s="55"/>
      <c r="V492" s="54" t="s">
        <v>205</v>
      </c>
      <c r="W492" s="53"/>
      <c r="X492" s="53"/>
      <c r="Y492" s="53"/>
      <c r="Z492" s="53"/>
      <c r="AA492" s="55"/>
      <c r="AB492" s="54" t="s">
        <v>205</v>
      </c>
      <c r="AC492" s="53"/>
      <c r="AD492" s="53"/>
      <c r="AE492" s="53"/>
      <c r="AF492" s="53"/>
      <c r="AG492" s="55"/>
      <c r="AH492" s="54"/>
      <c r="AI492" s="53"/>
      <c r="AJ492" s="53"/>
      <c r="AK492" s="53"/>
      <c r="AL492" s="55"/>
      <c r="AM492" s="57">
        <f t="shared" si="45"/>
        <v>35</v>
      </c>
      <c r="AN492" s="58"/>
      <c r="AO492" s="58"/>
      <c r="AP492" s="59"/>
    </row>
    <row r="493" spans="1:42" ht="18.95" customHeight="1">
      <c r="A493" s="130" t="s">
        <v>184</v>
      </c>
      <c r="B493" s="131"/>
      <c r="C493" s="129"/>
      <c r="D493" s="130" t="s">
        <v>13</v>
      </c>
      <c r="E493" s="131"/>
      <c r="F493" s="131"/>
      <c r="G493" s="131"/>
      <c r="H493" s="129"/>
      <c r="I493" s="132">
        <v>40</v>
      </c>
      <c r="J493" s="133"/>
      <c r="K493" s="133"/>
      <c r="L493" s="134"/>
      <c r="M493" s="117" t="s">
        <v>205</v>
      </c>
      <c r="N493" s="56"/>
      <c r="O493" s="56"/>
      <c r="P493" s="118"/>
      <c r="Q493" s="117">
        <v>35</v>
      </c>
      <c r="R493" s="56"/>
      <c r="S493" s="56"/>
      <c r="T493" s="56"/>
      <c r="U493" s="118"/>
      <c r="V493" s="117">
        <v>35</v>
      </c>
      <c r="W493" s="56"/>
      <c r="X493" s="56"/>
      <c r="Y493" s="56"/>
      <c r="Z493" s="56"/>
      <c r="AA493" s="118"/>
      <c r="AB493" s="117">
        <v>30</v>
      </c>
      <c r="AC493" s="56"/>
      <c r="AD493" s="56"/>
      <c r="AE493" s="56"/>
      <c r="AF493" s="56"/>
      <c r="AG493" s="118"/>
      <c r="AH493" s="117"/>
      <c r="AI493" s="56"/>
      <c r="AJ493" s="56"/>
      <c r="AK493" s="56"/>
      <c r="AL493" s="118"/>
      <c r="AM493" s="136">
        <f t="shared" si="45"/>
        <v>140</v>
      </c>
      <c r="AN493" s="137"/>
      <c r="AO493" s="137"/>
      <c r="AP493" s="138"/>
    </row>
    <row r="494" spans="1:42" ht="18.95" customHeight="1">
      <c r="A494" s="65" t="s">
        <v>279</v>
      </c>
      <c r="B494" s="66"/>
      <c r="C494" s="67"/>
      <c r="D494" s="65" t="s">
        <v>205</v>
      </c>
      <c r="E494" s="66"/>
      <c r="F494" s="66"/>
      <c r="G494" s="66"/>
      <c r="H494" s="67"/>
      <c r="I494" s="68" t="s">
        <v>205</v>
      </c>
      <c r="J494" s="69"/>
      <c r="K494" s="69"/>
      <c r="L494" s="70"/>
      <c r="M494" s="54" t="s">
        <v>205</v>
      </c>
      <c r="N494" s="53"/>
      <c r="O494" s="53"/>
      <c r="P494" s="55"/>
      <c r="Q494" s="54" t="s">
        <v>205</v>
      </c>
      <c r="R494" s="53"/>
      <c r="S494" s="53"/>
      <c r="T494" s="53"/>
      <c r="U494" s="55"/>
      <c r="V494" s="54">
        <v>40</v>
      </c>
      <c r="W494" s="53"/>
      <c r="X494" s="53"/>
      <c r="Y494" s="53"/>
      <c r="Z494" s="53"/>
      <c r="AA494" s="55"/>
      <c r="AB494" s="54">
        <v>40</v>
      </c>
      <c r="AC494" s="53"/>
      <c r="AD494" s="53"/>
      <c r="AE494" s="53"/>
      <c r="AF494" s="53"/>
      <c r="AG494" s="55"/>
      <c r="AH494" s="54"/>
      <c r="AI494" s="53"/>
      <c r="AJ494" s="53"/>
      <c r="AK494" s="53"/>
      <c r="AL494" s="55"/>
      <c r="AM494" s="57">
        <f t="shared" si="45"/>
        <v>80</v>
      </c>
      <c r="AN494" s="58"/>
      <c r="AO494" s="58"/>
      <c r="AP494" s="59"/>
    </row>
    <row r="495" spans="1:42" ht="18.95" customHeight="1">
      <c r="A495" s="130" t="s">
        <v>206</v>
      </c>
      <c r="B495" s="131"/>
      <c r="C495" s="129"/>
      <c r="D495" s="117" t="s">
        <v>205</v>
      </c>
      <c r="E495" s="56"/>
      <c r="F495" s="56"/>
      <c r="G495" s="56"/>
      <c r="H495" s="118"/>
      <c r="I495" s="117" t="s">
        <v>205</v>
      </c>
      <c r="J495" s="56"/>
      <c r="K495" s="56"/>
      <c r="L495" s="118"/>
      <c r="M495" s="117">
        <v>40</v>
      </c>
      <c r="N495" s="56"/>
      <c r="O495" s="56"/>
      <c r="P495" s="118"/>
      <c r="Q495" s="117">
        <v>0</v>
      </c>
      <c r="R495" s="56"/>
      <c r="S495" s="56"/>
      <c r="T495" s="56"/>
      <c r="U495" s="118"/>
      <c r="V495" s="117">
        <v>30</v>
      </c>
      <c r="W495" s="56"/>
      <c r="X495" s="56"/>
      <c r="Y495" s="56"/>
      <c r="Z495" s="56"/>
      <c r="AA495" s="118"/>
      <c r="AB495" s="117">
        <v>35</v>
      </c>
      <c r="AC495" s="56"/>
      <c r="AD495" s="56"/>
      <c r="AE495" s="56"/>
      <c r="AF495" s="56"/>
      <c r="AG495" s="118"/>
      <c r="AH495" s="117"/>
      <c r="AI495" s="56"/>
      <c r="AJ495" s="56"/>
      <c r="AK495" s="56"/>
      <c r="AL495" s="118"/>
      <c r="AM495" s="136">
        <f t="shared" si="45"/>
        <v>105</v>
      </c>
      <c r="AN495" s="137"/>
      <c r="AO495" s="137"/>
      <c r="AP495" s="138"/>
    </row>
    <row r="496" spans="1:42" ht="18.95" customHeight="1">
      <c r="A496" s="139" t="s">
        <v>185</v>
      </c>
      <c r="B496" s="140"/>
      <c r="C496" s="140"/>
      <c r="D496" s="140"/>
      <c r="E496" s="140"/>
      <c r="F496" s="140"/>
      <c r="G496" s="140"/>
      <c r="H496" s="140"/>
      <c r="I496" s="140"/>
      <c r="J496" s="140"/>
      <c r="K496" s="140"/>
      <c r="L496" s="281"/>
      <c r="M496" s="296"/>
      <c r="N496" s="297"/>
      <c r="O496" s="297"/>
      <c r="P496" s="298"/>
      <c r="Q496" s="296"/>
      <c r="R496" s="297"/>
      <c r="S496" s="297"/>
      <c r="T496" s="297"/>
      <c r="U496" s="298"/>
      <c r="V496" s="296"/>
      <c r="W496" s="297"/>
      <c r="X496" s="297"/>
      <c r="Y496" s="297"/>
      <c r="Z496" s="297"/>
      <c r="AA496" s="298"/>
      <c r="AB496" s="296"/>
      <c r="AC496" s="297"/>
      <c r="AD496" s="297"/>
      <c r="AE496" s="297"/>
      <c r="AF496" s="297"/>
      <c r="AG496" s="298"/>
      <c r="AH496" s="296"/>
      <c r="AI496" s="297"/>
      <c r="AJ496" s="297"/>
      <c r="AK496" s="297"/>
      <c r="AL496" s="298"/>
      <c r="AM496" s="111"/>
      <c r="AN496" s="112"/>
      <c r="AO496" s="112"/>
      <c r="AP496" s="113"/>
    </row>
    <row r="497" spans="1:42" ht="18.95" customHeight="1">
      <c r="A497" s="88" t="s">
        <v>42</v>
      </c>
      <c r="B497" s="89"/>
      <c r="C497" s="90"/>
      <c r="D497" s="88" t="s">
        <v>2</v>
      </c>
      <c r="E497" s="89"/>
      <c r="F497" s="89"/>
      <c r="G497" s="89"/>
      <c r="H497" s="90"/>
      <c r="I497" s="85" t="s">
        <v>3</v>
      </c>
      <c r="J497" s="86"/>
      <c r="K497" s="86"/>
      <c r="L497" s="87"/>
      <c r="M497" s="88" t="s">
        <v>4</v>
      </c>
      <c r="N497" s="89"/>
      <c r="O497" s="89"/>
      <c r="P497" s="90"/>
      <c r="Q497" s="85" t="s">
        <v>5</v>
      </c>
      <c r="R497" s="86"/>
      <c r="S497" s="86"/>
      <c r="T497" s="86"/>
      <c r="U497" s="87"/>
      <c r="V497" s="88" t="s">
        <v>6</v>
      </c>
      <c r="W497" s="89"/>
      <c r="X497" s="89"/>
      <c r="Y497" s="89"/>
      <c r="Z497" s="89"/>
      <c r="AA497" s="90"/>
      <c r="AB497" s="85" t="s">
        <v>7</v>
      </c>
      <c r="AC497" s="86"/>
      <c r="AD497" s="86"/>
      <c r="AE497" s="86"/>
      <c r="AF497" s="86"/>
      <c r="AG497" s="87"/>
      <c r="AH497" s="88" t="s">
        <v>8</v>
      </c>
      <c r="AI497" s="89"/>
      <c r="AJ497" s="89"/>
      <c r="AK497" s="89"/>
      <c r="AL497" s="90"/>
      <c r="AM497" s="114" t="s">
        <v>9</v>
      </c>
      <c r="AN497" s="115"/>
      <c r="AO497" s="115"/>
      <c r="AP497" s="116"/>
    </row>
    <row r="498" spans="1:42" ht="18.95" customHeight="1">
      <c r="A498" s="130" t="s">
        <v>183</v>
      </c>
      <c r="B498" s="131"/>
      <c r="C498" s="129"/>
      <c r="D498" s="132">
        <v>50</v>
      </c>
      <c r="E498" s="133"/>
      <c r="F498" s="133"/>
      <c r="G498" s="133"/>
      <c r="H498" s="134"/>
      <c r="I498" s="132">
        <v>50</v>
      </c>
      <c r="J498" s="133"/>
      <c r="K498" s="133"/>
      <c r="L498" s="134"/>
      <c r="M498" s="117">
        <v>50</v>
      </c>
      <c r="N498" s="56"/>
      <c r="O498" s="56"/>
      <c r="P498" s="118"/>
      <c r="Q498" s="117">
        <v>50</v>
      </c>
      <c r="R498" s="56"/>
      <c r="S498" s="56"/>
      <c r="T498" s="56"/>
      <c r="U498" s="118"/>
      <c r="V498" s="117">
        <v>50</v>
      </c>
      <c r="W498" s="56"/>
      <c r="X498" s="56"/>
      <c r="Y498" s="56"/>
      <c r="Z498" s="56"/>
      <c r="AA498" s="118"/>
      <c r="AB498" s="117">
        <v>50</v>
      </c>
      <c r="AC498" s="56"/>
      <c r="AD498" s="56"/>
      <c r="AE498" s="56"/>
      <c r="AF498" s="56"/>
      <c r="AG498" s="118"/>
      <c r="AH498" s="117"/>
      <c r="AI498" s="56"/>
      <c r="AJ498" s="56"/>
      <c r="AK498" s="56"/>
      <c r="AL498" s="118"/>
      <c r="AM498" s="136">
        <f>SUM(D498:AL498)</f>
        <v>300</v>
      </c>
      <c r="AN498" s="137"/>
      <c r="AO498" s="137"/>
      <c r="AP498" s="138"/>
    </row>
    <row r="499" spans="1:42" ht="18.95" customHeight="1">
      <c r="A499" s="65" t="s">
        <v>174</v>
      </c>
      <c r="B499" s="66"/>
      <c r="C499" s="67"/>
      <c r="D499" s="68">
        <v>45</v>
      </c>
      <c r="E499" s="69"/>
      <c r="F499" s="69"/>
      <c r="G499" s="69"/>
      <c r="H499" s="70"/>
      <c r="I499" s="65" t="s">
        <v>13</v>
      </c>
      <c r="J499" s="66"/>
      <c r="K499" s="66"/>
      <c r="L499" s="67"/>
      <c r="M499" s="54" t="s">
        <v>205</v>
      </c>
      <c r="N499" s="53"/>
      <c r="O499" s="53"/>
      <c r="P499" s="55"/>
      <c r="Q499" s="54" t="s">
        <v>205</v>
      </c>
      <c r="R499" s="53"/>
      <c r="S499" s="53"/>
      <c r="T499" s="53"/>
      <c r="U499" s="55"/>
      <c r="V499" s="54" t="s">
        <v>205</v>
      </c>
      <c r="W499" s="53"/>
      <c r="X499" s="53"/>
      <c r="Y499" s="53"/>
      <c r="Z499" s="53"/>
      <c r="AA499" s="55"/>
      <c r="AB499" s="54" t="s">
        <v>205</v>
      </c>
      <c r="AC499" s="53"/>
      <c r="AD499" s="53"/>
      <c r="AE499" s="53"/>
      <c r="AF499" s="53"/>
      <c r="AG499" s="55"/>
      <c r="AH499" s="54"/>
      <c r="AI499" s="53"/>
      <c r="AJ499" s="53"/>
      <c r="AK499" s="53"/>
      <c r="AL499" s="55"/>
      <c r="AM499" s="57">
        <f>SUM(D499:AL499)</f>
        <v>45</v>
      </c>
      <c r="AN499" s="58"/>
      <c r="AO499" s="58"/>
      <c r="AP499" s="59"/>
    </row>
    <row r="500" spans="1:42" ht="18.95" customHeight="1">
      <c r="A500" s="130" t="s">
        <v>184</v>
      </c>
      <c r="B500" s="131"/>
      <c r="C500" s="129"/>
      <c r="D500" s="130" t="s">
        <v>13</v>
      </c>
      <c r="E500" s="131"/>
      <c r="F500" s="131"/>
      <c r="G500" s="131"/>
      <c r="H500" s="129"/>
      <c r="I500" s="132">
        <v>45</v>
      </c>
      <c r="J500" s="133"/>
      <c r="K500" s="133"/>
      <c r="L500" s="134"/>
      <c r="M500" s="117" t="s">
        <v>205</v>
      </c>
      <c r="N500" s="56"/>
      <c r="O500" s="56"/>
      <c r="P500" s="118"/>
      <c r="Q500" s="117">
        <v>45</v>
      </c>
      <c r="R500" s="56"/>
      <c r="S500" s="56"/>
      <c r="T500" s="56"/>
      <c r="U500" s="118"/>
      <c r="V500" s="117">
        <v>0</v>
      </c>
      <c r="W500" s="56"/>
      <c r="X500" s="56"/>
      <c r="Y500" s="56"/>
      <c r="Z500" s="56"/>
      <c r="AA500" s="118"/>
      <c r="AB500" s="117">
        <v>40</v>
      </c>
      <c r="AC500" s="56"/>
      <c r="AD500" s="56"/>
      <c r="AE500" s="56"/>
      <c r="AF500" s="56"/>
      <c r="AG500" s="118"/>
      <c r="AH500" s="117"/>
      <c r="AI500" s="56"/>
      <c r="AJ500" s="56"/>
      <c r="AK500" s="56"/>
      <c r="AL500" s="118"/>
      <c r="AM500" s="136">
        <f>SUM(D500:AL500)</f>
        <v>130</v>
      </c>
      <c r="AN500" s="137"/>
      <c r="AO500" s="137"/>
      <c r="AP500" s="138"/>
    </row>
    <row r="501" spans="1:42" ht="18.95" customHeight="1">
      <c r="A501" s="130" t="s">
        <v>206</v>
      </c>
      <c r="B501" s="131"/>
      <c r="C501" s="129"/>
      <c r="D501" s="117" t="s">
        <v>205</v>
      </c>
      <c r="E501" s="56"/>
      <c r="F501" s="56"/>
      <c r="G501" s="56"/>
      <c r="H501" s="118"/>
      <c r="I501" s="117" t="s">
        <v>205</v>
      </c>
      <c r="J501" s="56"/>
      <c r="K501" s="56"/>
      <c r="L501" s="118"/>
      <c r="M501" s="117">
        <v>45</v>
      </c>
      <c r="N501" s="56"/>
      <c r="O501" s="56"/>
      <c r="P501" s="118"/>
      <c r="Q501" s="117">
        <v>0</v>
      </c>
      <c r="R501" s="56"/>
      <c r="S501" s="56"/>
      <c r="T501" s="56"/>
      <c r="U501" s="118"/>
      <c r="V501" s="117">
        <v>0</v>
      </c>
      <c r="W501" s="56"/>
      <c r="X501" s="56"/>
      <c r="Y501" s="56"/>
      <c r="Z501" s="56"/>
      <c r="AA501" s="118"/>
      <c r="AB501" s="117">
        <v>35</v>
      </c>
      <c r="AC501" s="56"/>
      <c r="AD501" s="56"/>
      <c r="AE501" s="56"/>
      <c r="AF501" s="56"/>
      <c r="AG501" s="118"/>
      <c r="AH501" s="117"/>
      <c r="AI501" s="56"/>
      <c r="AJ501" s="56"/>
      <c r="AK501" s="56"/>
      <c r="AL501" s="118"/>
      <c r="AM501" s="136">
        <f>SUM(D501:AL501)</f>
        <v>80</v>
      </c>
      <c r="AN501" s="137"/>
      <c r="AO501" s="137"/>
      <c r="AP501" s="138"/>
    </row>
    <row r="502" spans="1:42" ht="18.95" customHeight="1">
      <c r="A502" s="54" t="s">
        <v>279</v>
      </c>
      <c r="B502" s="53"/>
      <c r="C502" s="55"/>
      <c r="D502" s="54" t="s">
        <v>205</v>
      </c>
      <c r="E502" s="53"/>
      <c r="F502" s="53"/>
      <c r="G502" s="53"/>
      <c r="H502" s="55"/>
      <c r="I502" s="54" t="s">
        <v>205</v>
      </c>
      <c r="J502" s="53"/>
      <c r="K502" s="53"/>
      <c r="L502" s="55"/>
      <c r="M502" s="54" t="s">
        <v>205</v>
      </c>
      <c r="N502" s="53"/>
      <c r="O502" s="53"/>
      <c r="P502" s="55"/>
      <c r="Q502" s="54" t="s">
        <v>205</v>
      </c>
      <c r="R502" s="53"/>
      <c r="S502" s="53"/>
      <c r="T502" s="53"/>
      <c r="U502" s="55"/>
      <c r="V502" s="54">
        <v>45</v>
      </c>
      <c r="W502" s="53"/>
      <c r="X502" s="53"/>
      <c r="Y502" s="53"/>
      <c r="Z502" s="53"/>
      <c r="AA502" s="55"/>
      <c r="AB502" s="54">
        <v>45</v>
      </c>
      <c r="AC502" s="53"/>
      <c r="AD502" s="53"/>
      <c r="AE502" s="53"/>
      <c r="AF502" s="53"/>
      <c r="AG502" s="55"/>
      <c r="AH502" s="54"/>
      <c r="AI502" s="53"/>
      <c r="AJ502" s="53"/>
      <c r="AK502" s="53"/>
      <c r="AL502" s="55"/>
      <c r="AM502" s="57">
        <f>SUM(D502:AL502)</f>
        <v>90</v>
      </c>
      <c r="AN502" s="58"/>
      <c r="AO502" s="58"/>
      <c r="AP502" s="59"/>
    </row>
    <row r="503" spans="1:42" ht="18.95" customHeight="1">
      <c r="A503" s="46"/>
      <c r="B503" s="47"/>
      <c r="C503" s="48"/>
      <c r="D503" s="46"/>
      <c r="E503" s="47"/>
      <c r="F503" s="47"/>
      <c r="G503" s="47"/>
      <c r="H503" s="48"/>
      <c r="I503" s="49"/>
      <c r="J503" s="50"/>
      <c r="K503" s="50"/>
      <c r="L503" s="51"/>
      <c r="M503" s="46"/>
      <c r="N503" s="47"/>
      <c r="O503" s="47"/>
      <c r="P503" s="48"/>
      <c r="Q503" s="49"/>
      <c r="R503" s="50"/>
      <c r="S503" s="50"/>
      <c r="T503" s="50"/>
      <c r="U503" s="51"/>
      <c r="V503" s="46"/>
      <c r="W503" s="47"/>
      <c r="X503" s="47"/>
      <c r="Y503" s="47"/>
      <c r="Z503" s="47"/>
      <c r="AA503" s="48"/>
      <c r="AB503" s="49"/>
      <c r="AC503" s="50"/>
      <c r="AD503" s="50"/>
      <c r="AE503" s="50"/>
      <c r="AF503" s="50"/>
      <c r="AG503" s="51"/>
      <c r="AH503" s="46"/>
      <c r="AI503" s="47"/>
      <c r="AJ503" s="47"/>
      <c r="AK503" s="47"/>
      <c r="AL503" s="48"/>
      <c r="AM503" s="152">
        <f t="shared" ref="AM503" si="46">SUM(D503:AL503)</f>
        <v>0</v>
      </c>
      <c r="AN503" s="153"/>
      <c r="AO503" s="153"/>
      <c r="AP503" s="154"/>
    </row>
    <row r="504" spans="1:42" ht="18.95" customHeight="1">
      <c r="A504" s="139" t="s">
        <v>157</v>
      </c>
      <c r="B504" s="140"/>
      <c r="C504" s="140"/>
      <c r="D504" s="140"/>
      <c r="E504" s="140"/>
      <c r="F504" s="140"/>
      <c r="G504" s="140"/>
      <c r="H504" s="281"/>
      <c r="I504" s="296"/>
      <c r="J504" s="297"/>
      <c r="K504" s="297"/>
      <c r="L504" s="298"/>
      <c r="M504" s="296"/>
      <c r="N504" s="297"/>
      <c r="O504" s="297"/>
      <c r="P504" s="298"/>
      <c r="Q504" s="296"/>
      <c r="R504" s="297"/>
      <c r="S504" s="297"/>
      <c r="T504" s="297"/>
      <c r="U504" s="298"/>
      <c r="V504" s="296"/>
      <c r="W504" s="297"/>
      <c r="X504" s="297"/>
      <c r="Y504" s="297"/>
      <c r="Z504" s="297"/>
      <c r="AA504" s="298"/>
      <c r="AB504" s="296"/>
      <c r="AC504" s="297"/>
      <c r="AD504" s="297"/>
      <c r="AE504" s="297"/>
      <c r="AF504" s="297"/>
      <c r="AG504" s="298"/>
      <c r="AH504" s="296"/>
      <c r="AI504" s="297"/>
      <c r="AJ504" s="297"/>
      <c r="AK504" s="297"/>
      <c r="AL504" s="298"/>
      <c r="AM504" s="111"/>
      <c r="AN504" s="112"/>
      <c r="AO504" s="112"/>
      <c r="AP504" s="113"/>
    </row>
    <row r="505" spans="1:42" ht="18.95" customHeight="1">
      <c r="A505" s="88" t="s">
        <v>42</v>
      </c>
      <c r="B505" s="89"/>
      <c r="C505" s="90"/>
      <c r="D505" s="88" t="s">
        <v>2</v>
      </c>
      <c r="E505" s="89"/>
      <c r="F505" s="89"/>
      <c r="G505" s="89"/>
      <c r="H505" s="90"/>
      <c r="I505" s="85" t="s">
        <v>3</v>
      </c>
      <c r="J505" s="86"/>
      <c r="K505" s="86"/>
      <c r="L505" s="87"/>
      <c r="M505" s="88" t="s">
        <v>4</v>
      </c>
      <c r="N505" s="89"/>
      <c r="O505" s="89"/>
      <c r="P505" s="90"/>
      <c r="Q505" s="85" t="s">
        <v>5</v>
      </c>
      <c r="R505" s="86"/>
      <c r="S505" s="86"/>
      <c r="T505" s="86"/>
      <c r="U505" s="87"/>
      <c r="V505" s="88" t="s">
        <v>6</v>
      </c>
      <c r="W505" s="89"/>
      <c r="X505" s="89"/>
      <c r="Y505" s="89"/>
      <c r="Z505" s="89"/>
      <c r="AA505" s="90"/>
      <c r="AB505" s="85" t="s">
        <v>7</v>
      </c>
      <c r="AC505" s="86"/>
      <c r="AD505" s="86"/>
      <c r="AE505" s="86"/>
      <c r="AF505" s="86"/>
      <c r="AG505" s="87"/>
      <c r="AH505" s="88" t="s">
        <v>8</v>
      </c>
      <c r="AI505" s="89"/>
      <c r="AJ505" s="89"/>
      <c r="AK505" s="89"/>
      <c r="AL505" s="90"/>
      <c r="AM505" s="114" t="s">
        <v>9</v>
      </c>
      <c r="AN505" s="115"/>
      <c r="AO505" s="115"/>
      <c r="AP505" s="116"/>
    </row>
    <row r="506" spans="1:42" ht="18.95" customHeight="1">
      <c r="A506" s="211" t="s">
        <v>186</v>
      </c>
      <c r="B506" s="212"/>
      <c r="C506" s="213"/>
      <c r="D506" s="214">
        <v>50</v>
      </c>
      <c r="E506" s="215"/>
      <c r="F506" s="215"/>
      <c r="G506" s="215"/>
      <c r="H506" s="216"/>
      <c r="I506" s="214">
        <v>50</v>
      </c>
      <c r="J506" s="215"/>
      <c r="K506" s="215"/>
      <c r="L506" s="216"/>
      <c r="M506" s="117">
        <v>35</v>
      </c>
      <c r="N506" s="56"/>
      <c r="O506" s="56"/>
      <c r="P506" s="118"/>
      <c r="Q506" s="117">
        <v>30</v>
      </c>
      <c r="R506" s="56"/>
      <c r="S506" s="56"/>
      <c r="T506" s="56"/>
      <c r="U506" s="118"/>
      <c r="V506" s="117">
        <v>45</v>
      </c>
      <c r="W506" s="56"/>
      <c r="X506" s="56"/>
      <c r="Y506" s="56"/>
      <c r="Z506" s="56"/>
      <c r="AA506" s="118"/>
      <c r="AB506" s="117">
        <v>40</v>
      </c>
      <c r="AC506" s="56"/>
      <c r="AD506" s="56"/>
      <c r="AE506" s="56"/>
      <c r="AF506" s="56"/>
      <c r="AG506" s="118"/>
      <c r="AH506" s="117"/>
      <c r="AI506" s="56"/>
      <c r="AJ506" s="56"/>
      <c r="AK506" s="56"/>
      <c r="AL506" s="118"/>
      <c r="AM506" s="136">
        <f t="shared" ref="AM506:AM516" si="47">SUM(D506:AL506)</f>
        <v>250</v>
      </c>
      <c r="AN506" s="137"/>
      <c r="AO506" s="137"/>
      <c r="AP506" s="138"/>
    </row>
    <row r="507" spans="1:42" ht="18.95" customHeight="1">
      <c r="A507" s="130" t="s">
        <v>173</v>
      </c>
      <c r="B507" s="131"/>
      <c r="C507" s="129"/>
      <c r="D507" s="132">
        <v>45</v>
      </c>
      <c r="E507" s="133"/>
      <c r="F507" s="133"/>
      <c r="G507" s="133"/>
      <c r="H507" s="134"/>
      <c r="I507" s="132">
        <v>0</v>
      </c>
      <c r="J507" s="133"/>
      <c r="K507" s="133"/>
      <c r="L507" s="134"/>
      <c r="M507" s="117">
        <v>0</v>
      </c>
      <c r="N507" s="56"/>
      <c r="O507" s="56"/>
      <c r="P507" s="118"/>
      <c r="Q507" s="117" t="s">
        <v>205</v>
      </c>
      <c r="R507" s="56"/>
      <c r="S507" s="56"/>
      <c r="T507" s="56"/>
      <c r="U507" s="118"/>
      <c r="V507" s="117" t="s">
        <v>205</v>
      </c>
      <c r="W507" s="56"/>
      <c r="X507" s="56"/>
      <c r="Y507" s="56"/>
      <c r="Z507" s="56"/>
      <c r="AA507" s="118"/>
      <c r="AB507" s="117">
        <v>0</v>
      </c>
      <c r="AC507" s="56"/>
      <c r="AD507" s="56"/>
      <c r="AE507" s="56"/>
      <c r="AF507" s="56"/>
      <c r="AG507" s="118"/>
      <c r="AH507" s="117"/>
      <c r="AI507" s="56"/>
      <c r="AJ507" s="56"/>
      <c r="AK507" s="56"/>
      <c r="AL507" s="118"/>
      <c r="AM507" s="136">
        <f t="shared" si="47"/>
        <v>45</v>
      </c>
      <c r="AN507" s="137"/>
      <c r="AO507" s="137"/>
      <c r="AP507" s="138"/>
    </row>
    <row r="508" spans="1:42" ht="18.95" customHeight="1">
      <c r="A508" s="130" t="s">
        <v>171</v>
      </c>
      <c r="B508" s="131"/>
      <c r="C508" s="129"/>
      <c r="D508" s="132">
        <v>40</v>
      </c>
      <c r="E508" s="133"/>
      <c r="F508" s="133"/>
      <c r="G508" s="133"/>
      <c r="H508" s="134"/>
      <c r="I508" s="132">
        <v>35</v>
      </c>
      <c r="J508" s="133"/>
      <c r="K508" s="133"/>
      <c r="L508" s="134"/>
      <c r="M508" s="117">
        <v>40</v>
      </c>
      <c r="N508" s="56"/>
      <c r="O508" s="56"/>
      <c r="P508" s="118"/>
      <c r="Q508" s="117">
        <v>35</v>
      </c>
      <c r="R508" s="56"/>
      <c r="S508" s="56"/>
      <c r="T508" s="56"/>
      <c r="U508" s="118"/>
      <c r="V508" s="117">
        <v>50</v>
      </c>
      <c r="W508" s="56"/>
      <c r="X508" s="56"/>
      <c r="Y508" s="56"/>
      <c r="Z508" s="56"/>
      <c r="AA508" s="118"/>
      <c r="AB508" s="117">
        <v>30</v>
      </c>
      <c r="AC508" s="56"/>
      <c r="AD508" s="56"/>
      <c r="AE508" s="56"/>
      <c r="AF508" s="56"/>
      <c r="AG508" s="118"/>
      <c r="AH508" s="117"/>
      <c r="AI508" s="56"/>
      <c r="AJ508" s="56"/>
      <c r="AK508" s="56"/>
      <c r="AL508" s="118"/>
      <c r="AM508" s="136">
        <f t="shared" si="47"/>
        <v>230</v>
      </c>
      <c r="AN508" s="137"/>
      <c r="AO508" s="137"/>
      <c r="AP508" s="138"/>
    </row>
    <row r="509" spans="1:42" ht="18.95" customHeight="1">
      <c r="A509" s="130" t="s">
        <v>159</v>
      </c>
      <c r="B509" s="131"/>
      <c r="C509" s="129"/>
      <c r="D509" s="132">
        <v>35</v>
      </c>
      <c r="E509" s="133"/>
      <c r="F509" s="133"/>
      <c r="G509" s="133"/>
      <c r="H509" s="134"/>
      <c r="I509" s="132">
        <v>45</v>
      </c>
      <c r="J509" s="133"/>
      <c r="K509" s="133"/>
      <c r="L509" s="134"/>
      <c r="M509" s="117">
        <v>45</v>
      </c>
      <c r="N509" s="56"/>
      <c r="O509" s="56"/>
      <c r="P509" s="118"/>
      <c r="Q509" s="117">
        <v>40</v>
      </c>
      <c r="R509" s="56"/>
      <c r="S509" s="56"/>
      <c r="T509" s="56"/>
      <c r="U509" s="118"/>
      <c r="V509" s="117">
        <v>30</v>
      </c>
      <c r="W509" s="56"/>
      <c r="X509" s="56"/>
      <c r="Y509" s="56"/>
      <c r="Z509" s="56"/>
      <c r="AA509" s="118"/>
      <c r="AB509" s="117">
        <v>45</v>
      </c>
      <c r="AC509" s="56"/>
      <c r="AD509" s="56"/>
      <c r="AE509" s="56"/>
      <c r="AF509" s="56"/>
      <c r="AG509" s="118"/>
      <c r="AH509" s="117"/>
      <c r="AI509" s="56"/>
      <c r="AJ509" s="56"/>
      <c r="AK509" s="56"/>
      <c r="AL509" s="118"/>
      <c r="AM509" s="136">
        <f t="shared" si="47"/>
        <v>240</v>
      </c>
      <c r="AN509" s="137"/>
      <c r="AO509" s="137"/>
      <c r="AP509" s="138"/>
    </row>
    <row r="510" spans="1:42" ht="18.95" customHeight="1">
      <c r="A510" s="65" t="s">
        <v>177</v>
      </c>
      <c r="B510" s="66"/>
      <c r="C510" s="67"/>
      <c r="D510" s="68">
        <v>0</v>
      </c>
      <c r="E510" s="69"/>
      <c r="F510" s="69"/>
      <c r="G510" s="69"/>
      <c r="H510" s="70"/>
      <c r="I510" s="68">
        <v>0</v>
      </c>
      <c r="J510" s="69"/>
      <c r="K510" s="69"/>
      <c r="L510" s="70"/>
      <c r="M510" s="54" t="s">
        <v>205</v>
      </c>
      <c r="N510" s="53"/>
      <c r="O510" s="53"/>
      <c r="P510" s="55"/>
      <c r="Q510" s="54" t="s">
        <v>205</v>
      </c>
      <c r="R510" s="53"/>
      <c r="S510" s="53"/>
      <c r="T510" s="53"/>
      <c r="U510" s="55"/>
      <c r="V510" s="54" t="s">
        <v>205</v>
      </c>
      <c r="W510" s="53"/>
      <c r="X510" s="53"/>
      <c r="Y510" s="53"/>
      <c r="Z510" s="53"/>
      <c r="AA510" s="55"/>
      <c r="AB510" s="54" t="s">
        <v>205</v>
      </c>
      <c r="AC510" s="53"/>
      <c r="AD510" s="53"/>
      <c r="AE510" s="53"/>
      <c r="AF510" s="53"/>
      <c r="AG510" s="55"/>
      <c r="AH510" s="54"/>
      <c r="AI510" s="53"/>
      <c r="AJ510" s="53"/>
      <c r="AK510" s="53"/>
      <c r="AL510" s="55"/>
      <c r="AM510" s="57">
        <f t="shared" si="47"/>
        <v>0</v>
      </c>
      <c r="AN510" s="58"/>
      <c r="AO510" s="58"/>
      <c r="AP510" s="59"/>
    </row>
    <row r="511" spans="1:42" ht="18.95" customHeight="1">
      <c r="A511" s="65" t="s">
        <v>160</v>
      </c>
      <c r="B511" s="66"/>
      <c r="C511" s="67"/>
      <c r="D511" s="68">
        <v>30</v>
      </c>
      <c r="E511" s="69"/>
      <c r="F511" s="69"/>
      <c r="G511" s="69"/>
      <c r="H511" s="70"/>
      <c r="I511" s="65" t="s">
        <v>13</v>
      </c>
      <c r="J511" s="66"/>
      <c r="K511" s="66"/>
      <c r="L511" s="67"/>
      <c r="M511" s="54" t="s">
        <v>205</v>
      </c>
      <c r="N511" s="53"/>
      <c r="O511" s="53"/>
      <c r="P511" s="55"/>
      <c r="Q511" s="54" t="s">
        <v>205</v>
      </c>
      <c r="R511" s="53"/>
      <c r="S511" s="53"/>
      <c r="T511" s="53"/>
      <c r="U511" s="55"/>
      <c r="V511" s="54" t="s">
        <v>205</v>
      </c>
      <c r="W511" s="53"/>
      <c r="X511" s="53"/>
      <c r="Y511" s="53"/>
      <c r="Z511" s="53"/>
      <c r="AA511" s="55"/>
      <c r="AB511" s="54" t="s">
        <v>205</v>
      </c>
      <c r="AC511" s="53"/>
      <c r="AD511" s="53"/>
      <c r="AE511" s="53"/>
      <c r="AF511" s="53"/>
      <c r="AG511" s="55"/>
      <c r="AH511" s="54"/>
      <c r="AI511" s="53"/>
      <c r="AJ511" s="53"/>
      <c r="AK511" s="53"/>
      <c r="AL511" s="55"/>
      <c r="AM511" s="57">
        <f t="shared" si="47"/>
        <v>30</v>
      </c>
      <c r="AN511" s="58"/>
      <c r="AO511" s="58"/>
      <c r="AP511" s="59"/>
    </row>
    <row r="512" spans="1:42" ht="18.95" customHeight="1">
      <c r="A512" s="130" t="s">
        <v>204</v>
      </c>
      <c r="B512" s="131"/>
      <c r="C512" s="129"/>
      <c r="D512" s="117" t="s">
        <v>205</v>
      </c>
      <c r="E512" s="56"/>
      <c r="F512" s="56"/>
      <c r="G512" s="56"/>
      <c r="H512" s="118"/>
      <c r="I512" s="117" t="s">
        <v>205</v>
      </c>
      <c r="J512" s="56"/>
      <c r="K512" s="56"/>
      <c r="L512" s="118"/>
      <c r="M512" s="117">
        <v>50</v>
      </c>
      <c r="N512" s="56"/>
      <c r="O512" s="56"/>
      <c r="P512" s="118"/>
      <c r="Q512" s="117">
        <v>25</v>
      </c>
      <c r="R512" s="56"/>
      <c r="S512" s="56"/>
      <c r="T512" s="56"/>
      <c r="U512" s="118"/>
      <c r="V512" s="117">
        <v>40</v>
      </c>
      <c r="W512" s="56"/>
      <c r="X512" s="56"/>
      <c r="Y512" s="56"/>
      <c r="Z512" s="56"/>
      <c r="AA512" s="118"/>
      <c r="AB512" s="117">
        <v>50</v>
      </c>
      <c r="AC512" s="56"/>
      <c r="AD512" s="56"/>
      <c r="AE512" s="56"/>
      <c r="AF512" s="56"/>
      <c r="AG512" s="118"/>
      <c r="AH512" s="117"/>
      <c r="AI512" s="56"/>
      <c r="AJ512" s="56"/>
      <c r="AK512" s="56"/>
      <c r="AL512" s="118"/>
      <c r="AM512" s="136">
        <f t="shared" si="47"/>
        <v>165</v>
      </c>
      <c r="AN512" s="137"/>
      <c r="AO512" s="137"/>
      <c r="AP512" s="138"/>
    </row>
    <row r="513" spans="1:42" ht="18.95" customHeight="1">
      <c r="A513" s="130" t="s">
        <v>206</v>
      </c>
      <c r="B513" s="131"/>
      <c r="C513" s="129"/>
      <c r="D513" s="117" t="s">
        <v>205</v>
      </c>
      <c r="E513" s="56"/>
      <c r="F513" s="56"/>
      <c r="G513" s="56"/>
      <c r="H513" s="118"/>
      <c r="I513" s="117" t="s">
        <v>205</v>
      </c>
      <c r="J513" s="56"/>
      <c r="K513" s="56"/>
      <c r="L513" s="118"/>
      <c r="M513" s="117">
        <v>0</v>
      </c>
      <c r="N513" s="56"/>
      <c r="O513" s="56"/>
      <c r="P513" s="118"/>
      <c r="Q513" s="117">
        <v>50</v>
      </c>
      <c r="R513" s="56"/>
      <c r="S513" s="56"/>
      <c r="T513" s="56"/>
      <c r="U513" s="118"/>
      <c r="V513" s="117">
        <v>0</v>
      </c>
      <c r="W513" s="56"/>
      <c r="X513" s="56"/>
      <c r="Y513" s="56"/>
      <c r="Z513" s="56"/>
      <c r="AA513" s="118"/>
      <c r="AB513" s="117">
        <v>35</v>
      </c>
      <c r="AC513" s="56"/>
      <c r="AD513" s="56"/>
      <c r="AE513" s="56"/>
      <c r="AF513" s="56"/>
      <c r="AG513" s="118"/>
      <c r="AH513" s="117"/>
      <c r="AI513" s="56"/>
      <c r="AJ513" s="56"/>
      <c r="AK513" s="56"/>
      <c r="AL513" s="118"/>
      <c r="AM513" s="136">
        <f t="shared" si="47"/>
        <v>85</v>
      </c>
      <c r="AN513" s="137"/>
      <c r="AO513" s="137"/>
      <c r="AP513" s="138"/>
    </row>
    <row r="514" spans="1:42" ht="18.95" customHeight="1">
      <c r="A514" s="65" t="s">
        <v>281</v>
      </c>
      <c r="B514" s="66"/>
      <c r="C514" s="67"/>
      <c r="D514" s="54" t="s">
        <v>205</v>
      </c>
      <c r="E514" s="53"/>
      <c r="F514" s="53"/>
      <c r="G514" s="53"/>
      <c r="H514" s="55"/>
      <c r="I514" s="54" t="s">
        <v>205</v>
      </c>
      <c r="J514" s="53"/>
      <c r="K514" s="53"/>
      <c r="L514" s="55"/>
      <c r="M514" s="54" t="s">
        <v>205</v>
      </c>
      <c r="N514" s="53"/>
      <c r="O514" s="53"/>
      <c r="P514" s="55"/>
      <c r="Q514" s="54" t="s">
        <v>205</v>
      </c>
      <c r="R514" s="53"/>
      <c r="S514" s="53"/>
      <c r="T514" s="53"/>
      <c r="U514" s="55"/>
      <c r="V514" s="54">
        <v>25</v>
      </c>
      <c r="W514" s="53"/>
      <c r="X514" s="53"/>
      <c r="Y514" s="53"/>
      <c r="Z514" s="53"/>
      <c r="AA514" s="55"/>
      <c r="AB514" s="54" t="s">
        <v>205</v>
      </c>
      <c r="AC514" s="53"/>
      <c r="AD514" s="53"/>
      <c r="AE514" s="53"/>
      <c r="AF514" s="53"/>
      <c r="AG514" s="55"/>
      <c r="AH514" s="54"/>
      <c r="AI514" s="53"/>
      <c r="AJ514" s="53"/>
      <c r="AK514" s="53"/>
      <c r="AL514" s="55"/>
      <c r="AM514" s="57">
        <f t="shared" si="47"/>
        <v>25</v>
      </c>
      <c r="AN514" s="58"/>
      <c r="AO514" s="58"/>
      <c r="AP514" s="59"/>
    </row>
    <row r="515" spans="1:42" ht="18.95" customHeight="1">
      <c r="A515" s="65" t="s">
        <v>279</v>
      </c>
      <c r="B515" s="66"/>
      <c r="C515" s="67"/>
      <c r="D515" s="54" t="s">
        <v>205</v>
      </c>
      <c r="E515" s="53"/>
      <c r="F515" s="53"/>
      <c r="G515" s="53"/>
      <c r="H515" s="55"/>
      <c r="I515" s="54" t="s">
        <v>205</v>
      </c>
      <c r="J515" s="53"/>
      <c r="K515" s="53"/>
      <c r="L515" s="55"/>
      <c r="M515" s="54" t="s">
        <v>280</v>
      </c>
      <c r="N515" s="53"/>
      <c r="O515" s="53"/>
      <c r="P515" s="55"/>
      <c r="Q515" s="54" t="s">
        <v>205</v>
      </c>
      <c r="R515" s="53"/>
      <c r="S515" s="53"/>
      <c r="T515" s="53"/>
      <c r="U515" s="55"/>
      <c r="V515" s="54">
        <v>35</v>
      </c>
      <c r="W515" s="53"/>
      <c r="X515" s="53"/>
      <c r="Y515" s="53"/>
      <c r="Z515" s="53"/>
      <c r="AA515" s="55"/>
      <c r="AB515" s="54" t="s">
        <v>205</v>
      </c>
      <c r="AC515" s="53"/>
      <c r="AD515" s="53"/>
      <c r="AE515" s="53"/>
      <c r="AF515" s="53"/>
      <c r="AG515" s="55"/>
      <c r="AH515" s="54"/>
      <c r="AI515" s="53"/>
      <c r="AJ515" s="53"/>
      <c r="AK515" s="53"/>
      <c r="AL515" s="55"/>
      <c r="AM515" s="57">
        <f t="shared" si="47"/>
        <v>35</v>
      </c>
      <c r="AN515" s="58"/>
      <c r="AO515" s="58"/>
      <c r="AP515" s="59"/>
    </row>
    <row r="516" spans="1:42" ht="18.95" customHeight="1">
      <c r="A516" s="65" t="s">
        <v>267</v>
      </c>
      <c r="B516" s="66"/>
      <c r="C516" s="67"/>
      <c r="D516" s="54" t="s">
        <v>205</v>
      </c>
      <c r="E516" s="53"/>
      <c r="F516" s="53"/>
      <c r="G516" s="53"/>
      <c r="H516" s="55"/>
      <c r="I516" s="54" t="s">
        <v>205</v>
      </c>
      <c r="J516" s="53"/>
      <c r="K516" s="53"/>
      <c r="L516" s="55"/>
      <c r="M516" s="54" t="s">
        <v>205</v>
      </c>
      <c r="N516" s="53"/>
      <c r="O516" s="53"/>
      <c r="P516" s="55"/>
      <c r="Q516" s="54">
        <v>45</v>
      </c>
      <c r="R516" s="53"/>
      <c r="S516" s="53"/>
      <c r="T516" s="53"/>
      <c r="U516" s="55"/>
      <c r="V516" s="54" t="s">
        <v>205</v>
      </c>
      <c r="W516" s="53"/>
      <c r="X516" s="53"/>
      <c r="Y516" s="53"/>
      <c r="Z516" s="53"/>
      <c r="AA516" s="55"/>
      <c r="AB516" s="54" t="s">
        <v>205</v>
      </c>
      <c r="AC516" s="53"/>
      <c r="AD516" s="53"/>
      <c r="AE516" s="53"/>
      <c r="AF516" s="53"/>
      <c r="AG516" s="55"/>
      <c r="AH516" s="54"/>
      <c r="AI516" s="53"/>
      <c r="AJ516" s="53"/>
      <c r="AK516" s="53"/>
      <c r="AL516" s="55"/>
      <c r="AM516" s="57">
        <f t="shared" si="47"/>
        <v>45</v>
      </c>
      <c r="AN516" s="58"/>
      <c r="AO516" s="58"/>
      <c r="AP516" s="59"/>
    </row>
    <row r="517" spans="1:42" ht="18.95" customHeight="1">
      <c r="A517" s="102" t="s">
        <v>187</v>
      </c>
      <c r="B517" s="103"/>
      <c r="C517" s="103"/>
      <c r="D517" s="103"/>
      <c r="E517" s="103"/>
      <c r="F517" s="103"/>
      <c r="G517" s="103"/>
      <c r="H517" s="104"/>
      <c r="I517" s="105"/>
      <c r="J517" s="106"/>
      <c r="K517" s="106"/>
      <c r="L517" s="107"/>
      <c r="M517" s="46"/>
      <c r="N517" s="47"/>
      <c r="O517" s="47"/>
      <c r="P517" s="48"/>
      <c r="Q517" s="49"/>
      <c r="R517" s="50"/>
      <c r="S517" s="50"/>
      <c r="T517" s="50"/>
      <c r="U517" s="51"/>
      <c r="V517" s="46"/>
      <c r="W517" s="47"/>
      <c r="X517" s="47"/>
      <c r="Y517" s="47"/>
      <c r="Z517" s="47"/>
      <c r="AA517" s="48"/>
      <c r="AB517" s="49"/>
      <c r="AC517" s="50"/>
      <c r="AD517" s="50"/>
      <c r="AE517" s="50"/>
      <c r="AF517" s="50"/>
      <c r="AG517" s="51"/>
      <c r="AH517" s="46"/>
      <c r="AI517" s="47"/>
      <c r="AJ517" s="47"/>
      <c r="AK517" s="47"/>
      <c r="AL517" s="48"/>
      <c r="AM517" s="111"/>
      <c r="AN517" s="112"/>
      <c r="AO517" s="112"/>
      <c r="AP517" s="113"/>
    </row>
    <row r="518" spans="1:42" ht="18.95" customHeight="1">
      <c r="A518" s="88" t="s">
        <v>42</v>
      </c>
      <c r="B518" s="89"/>
      <c r="C518" s="90"/>
      <c r="D518" s="88" t="s">
        <v>2</v>
      </c>
      <c r="E518" s="89"/>
      <c r="F518" s="89"/>
      <c r="G518" s="89"/>
      <c r="H518" s="90"/>
      <c r="I518" s="85" t="s">
        <v>3</v>
      </c>
      <c r="J518" s="86"/>
      <c r="K518" s="86"/>
      <c r="L518" s="87"/>
      <c r="M518" s="88" t="s">
        <v>4</v>
      </c>
      <c r="N518" s="89"/>
      <c r="O518" s="89"/>
      <c r="P518" s="90"/>
      <c r="Q518" s="85" t="s">
        <v>5</v>
      </c>
      <c r="R518" s="86"/>
      <c r="S518" s="86"/>
      <c r="T518" s="86"/>
      <c r="U518" s="87"/>
      <c r="V518" s="88" t="s">
        <v>6</v>
      </c>
      <c r="W518" s="89"/>
      <c r="X518" s="89"/>
      <c r="Y518" s="89"/>
      <c r="Z518" s="89"/>
      <c r="AA518" s="90"/>
      <c r="AB518" s="85" t="s">
        <v>7</v>
      </c>
      <c r="AC518" s="86"/>
      <c r="AD518" s="86"/>
      <c r="AE518" s="86"/>
      <c r="AF518" s="86"/>
      <c r="AG518" s="87"/>
      <c r="AH518" s="88" t="s">
        <v>8</v>
      </c>
      <c r="AI518" s="89"/>
      <c r="AJ518" s="89"/>
      <c r="AK518" s="89"/>
      <c r="AL518" s="90"/>
      <c r="AM518" s="114" t="s">
        <v>9</v>
      </c>
      <c r="AN518" s="115"/>
      <c r="AO518" s="115"/>
      <c r="AP518" s="116"/>
    </row>
    <row r="519" spans="1:42" ht="18.95" customHeight="1">
      <c r="A519" s="131" t="s">
        <v>171</v>
      </c>
      <c r="B519" s="131"/>
      <c r="C519" s="131"/>
      <c r="D519" s="133">
        <v>50</v>
      </c>
      <c r="E519" s="133"/>
      <c r="F519" s="133"/>
      <c r="G519" s="133"/>
      <c r="H519" s="134"/>
      <c r="I519" s="136">
        <v>50</v>
      </c>
      <c r="J519" s="137"/>
      <c r="K519" s="137"/>
      <c r="L519" s="138"/>
      <c r="M519" s="308">
        <v>50</v>
      </c>
      <c r="N519" s="309"/>
      <c r="O519" s="309"/>
      <c r="P519" s="310"/>
      <c r="Q519" s="117">
        <v>50</v>
      </c>
      <c r="R519" s="56"/>
      <c r="S519" s="56"/>
      <c r="T519" s="56"/>
      <c r="U519" s="118"/>
      <c r="V519" s="117">
        <v>50</v>
      </c>
      <c r="W519" s="56"/>
      <c r="X519" s="56"/>
      <c r="Y519" s="56"/>
      <c r="Z519" s="56"/>
      <c r="AA519" s="118"/>
      <c r="AB519" s="117">
        <v>50</v>
      </c>
      <c r="AC519" s="56"/>
      <c r="AD519" s="56"/>
      <c r="AE519" s="56"/>
      <c r="AF519" s="56"/>
      <c r="AG519" s="118"/>
      <c r="AH519" s="117"/>
      <c r="AI519" s="56"/>
      <c r="AJ519" s="56"/>
      <c r="AK519" s="56"/>
      <c r="AL519" s="118"/>
      <c r="AM519" s="136">
        <f>SUM(D519:AL519)</f>
        <v>300</v>
      </c>
      <c r="AN519" s="137"/>
      <c r="AO519" s="137"/>
      <c r="AP519" s="138"/>
    </row>
    <row r="520" spans="1:42" ht="18.95" customHeight="1">
      <c r="A520" s="130" t="s">
        <v>170</v>
      </c>
      <c r="B520" s="131"/>
      <c r="C520" s="129"/>
      <c r="D520" s="132">
        <v>45</v>
      </c>
      <c r="E520" s="133"/>
      <c r="F520" s="133"/>
      <c r="G520" s="133"/>
      <c r="H520" s="134"/>
      <c r="I520" s="136">
        <v>45</v>
      </c>
      <c r="J520" s="137"/>
      <c r="K520" s="137"/>
      <c r="L520" s="138"/>
      <c r="M520" s="308">
        <v>45</v>
      </c>
      <c r="N520" s="309"/>
      <c r="O520" s="309"/>
      <c r="P520" s="310"/>
      <c r="Q520" s="117">
        <v>45</v>
      </c>
      <c r="R520" s="56"/>
      <c r="S520" s="56"/>
      <c r="T520" s="56"/>
      <c r="U520" s="118"/>
      <c r="V520" s="117">
        <v>45</v>
      </c>
      <c r="W520" s="56"/>
      <c r="X520" s="56"/>
      <c r="Y520" s="56"/>
      <c r="Z520" s="56"/>
      <c r="AA520" s="118"/>
      <c r="AB520" s="117">
        <v>0</v>
      </c>
      <c r="AC520" s="56"/>
      <c r="AD520" s="56"/>
      <c r="AE520" s="56"/>
      <c r="AF520" s="56"/>
      <c r="AG520" s="118"/>
      <c r="AH520" s="117"/>
      <c r="AI520" s="56"/>
      <c r="AJ520" s="56"/>
      <c r="AK520" s="56"/>
      <c r="AL520" s="118"/>
      <c r="AM520" s="136">
        <f>SUM(D520:AL520)</f>
        <v>225</v>
      </c>
      <c r="AN520" s="137"/>
      <c r="AO520" s="137"/>
      <c r="AP520" s="138"/>
    </row>
    <row r="521" spans="1:42" ht="18.95" customHeight="1">
      <c r="A521" s="46"/>
      <c r="B521" s="47"/>
      <c r="C521" s="48"/>
      <c r="D521" s="46"/>
      <c r="E521" s="47"/>
      <c r="F521" s="47"/>
      <c r="G521" s="47"/>
      <c r="H521" s="48"/>
      <c r="I521" s="49"/>
      <c r="J521" s="50"/>
      <c r="K521" s="50"/>
      <c r="L521" s="51"/>
      <c r="M521" s="46"/>
      <c r="N521" s="47"/>
      <c r="O521" s="47"/>
      <c r="P521" s="48"/>
      <c r="Q521" s="49"/>
      <c r="R521" s="50"/>
      <c r="S521" s="50"/>
      <c r="T521" s="50"/>
      <c r="U521" s="51"/>
      <c r="V521" s="46"/>
      <c r="W521" s="47"/>
      <c r="X521" s="47"/>
      <c r="Y521" s="47"/>
      <c r="Z521" s="47"/>
      <c r="AA521" s="48"/>
      <c r="AB521" s="49"/>
      <c r="AC521" s="50"/>
      <c r="AD521" s="50"/>
      <c r="AE521" s="50"/>
      <c r="AF521" s="50"/>
      <c r="AG521" s="51"/>
      <c r="AH521" s="46"/>
      <c r="AI521" s="47"/>
      <c r="AJ521" s="47"/>
      <c r="AK521" s="47"/>
      <c r="AL521" s="48"/>
      <c r="AM521" s="111"/>
      <c r="AN521" s="112"/>
      <c r="AO521" s="112"/>
      <c r="AP521" s="113"/>
    </row>
    <row r="522" spans="1:42" ht="18.95" customHeight="1">
      <c r="A522" s="46"/>
      <c r="B522" s="47"/>
      <c r="C522" s="48"/>
      <c r="D522" s="46"/>
      <c r="E522" s="47"/>
      <c r="F522" s="47"/>
      <c r="G522" s="47"/>
      <c r="H522" s="48"/>
      <c r="I522" s="49"/>
      <c r="J522" s="50"/>
      <c r="K522" s="50"/>
      <c r="L522" s="51"/>
      <c r="M522" s="46"/>
      <c r="N522" s="47"/>
      <c r="O522" s="47"/>
      <c r="P522" s="48"/>
      <c r="Q522" s="49"/>
      <c r="R522" s="50"/>
      <c r="S522" s="50"/>
      <c r="T522" s="50"/>
      <c r="U522" s="51"/>
      <c r="V522" s="46"/>
      <c r="W522" s="47"/>
      <c r="X522" s="47"/>
      <c r="Y522" s="47"/>
      <c r="Z522" s="47"/>
      <c r="AA522" s="48"/>
      <c r="AB522" s="49"/>
      <c r="AC522" s="50"/>
      <c r="AD522" s="50"/>
      <c r="AE522" s="50"/>
      <c r="AF522" s="50"/>
      <c r="AG522" s="51"/>
      <c r="AH522" s="46"/>
      <c r="AI522" s="47"/>
      <c r="AJ522" s="47"/>
      <c r="AK522" s="47"/>
      <c r="AL522" s="48"/>
      <c r="AM522" s="111"/>
      <c r="AN522" s="112"/>
      <c r="AO522" s="112"/>
      <c r="AP522" s="113"/>
    </row>
    <row r="523" spans="1:42" ht="18.95" customHeight="1">
      <c r="A523" s="139" t="s">
        <v>188</v>
      </c>
      <c r="B523" s="140"/>
      <c r="C523" s="140"/>
      <c r="D523" s="140"/>
      <c r="E523" s="140"/>
      <c r="F523" s="140"/>
      <c r="G523" s="140"/>
      <c r="H523" s="281"/>
      <c r="I523" s="296"/>
      <c r="J523" s="297"/>
      <c r="K523" s="297"/>
      <c r="L523" s="298"/>
      <c r="M523" s="296"/>
      <c r="N523" s="297"/>
      <c r="O523" s="297"/>
      <c r="P523" s="298"/>
      <c r="Q523" s="296"/>
      <c r="R523" s="297"/>
      <c r="S523" s="297"/>
      <c r="T523" s="297"/>
      <c r="U523" s="298"/>
      <c r="V523" s="296"/>
      <c r="W523" s="297"/>
      <c r="X523" s="297"/>
      <c r="Y523" s="297"/>
      <c r="Z523" s="297"/>
      <c r="AA523" s="298"/>
      <c r="AB523" s="296"/>
      <c r="AC523" s="297"/>
      <c r="AD523" s="297"/>
      <c r="AE523" s="297"/>
      <c r="AF523" s="297"/>
      <c r="AG523" s="298"/>
      <c r="AH523" s="296"/>
      <c r="AI523" s="297"/>
      <c r="AJ523" s="297"/>
      <c r="AK523" s="297"/>
      <c r="AL523" s="298"/>
      <c r="AM523" s="111"/>
      <c r="AN523" s="112"/>
      <c r="AO523" s="112"/>
      <c r="AP523" s="113"/>
    </row>
    <row r="524" spans="1:42" ht="18.95" customHeight="1">
      <c r="A524" s="88" t="s">
        <v>42</v>
      </c>
      <c r="B524" s="89"/>
      <c r="C524" s="90"/>
      <c r="D524" s="88" t="s">
        <v>2</v>
      </c>
      <c r="E524" s="89"/>
      <c r="F524" s="89"/>
      <c r="G524" s="89"/>
      <c r="H524" s="90"/>
      <c r="I524" s="85" t="s">
        <v>3</v>
      </c>
      <c r="J524" s="86"/>
      <c r="K524" s="86"/>
      <c r="L524" s="87"/>
      <c r="M524" s="88" t="s">
        <v>4</v>
      </c>
      <c r="N524" s="89"/>
      <c r="O524" s="89"/>
      <c r="P524" s="90"/>
      <c r="Q524" s="85" t="s">
        <v>5</v>
      </c>
      <c r="R524" s="86"/>
      <c r="S524" s="86"/>
      <c r="T524" s="86"/>
      <c r="U524" s="87"/>
      <c r="V524" s="88" t="s">
        <v>6</v>
      </c>
      <c r="W524" s="89"/>
      <c r="X524" s="89"/>
      <c r="Y524" s="89"/>
      <c r="Z524" s="89"/>
      <c r="AA524" s="90"/>
      <c r="AB524" s="85" t="s">
        <v>7</v>
      </c>
      <c r="AC524" s="86"/>
      <c r="AD524" s="86"/>
      <c r="AE524" s="86"/>
      <c r="AF524" s="86"/>
      <c r="AG524" s="87"/>
      <c r="AH524" s="88" t="s">
        <v>8</v>
      </c>
      <c r="AI524" s="89"/>
      <c r="AJ524" s="89"/>
      <c r="AK524" s="89"/>
      <c r="AL524" s="90"/>
      <c r="AM524" s="114" t="s">
        <v>9</v>
      </c>
      <c r="AN524" s="115"/>
      <c r="AO524" s="115"/>
      <c r="AP524" s="116"/>
    </row>
    <row r="525" spans="1:42" ht="18.95" customHeight="1">
      <c r="A525" s="130" t="s">
        <v>170</v>
      </c>
      <c r="B525" s="131"/>
      <c r="C525" s="129"/>
      <c r="D525" s="132">
        <v>50</v>
      </c>
      <c r="E525" s="133"/>
      <c r="F525" s="133"/>
      <c r="G525" s="133"/>
      <c r="H525" s="134"/>
      <c r="I525" s="136">
        <v>50</v>
      </c>
      <c r="J525" s="137"/>
      <c r="K525" s="137"/>
      <c r="L525" s="138"/>
      <c r="M525" s="308">
        <v>45</v>
      </c>
      <c r="N525" s="309"/>
      <c r="O525" s="309"/>
      <c r="P525" s="310"/>
      <c r="Q525" s="308">
        <v>45</v>
      </c>
      <c r="R525" s="309"/>
      <c r="S525" s="309"/>
      <c r="T525" s="309"/>
      <c r="U525" s="310"/>
      <c r="V525" s="308">
        <v>50</v>
      </c>
      <c r="W525" s="309"/>
      <c r="X525" s="309"/>
      <c r="Y525" s="309"/>
      <c r="Z525" s="309"/>
      <c r="AA525" s="310"/>
      <c r="AB525" s="308">
        <v>45</v>
      </c>
      <c r="AC525" s="309"/>
      <c r="AD525" s="309"/>
      <c r="AE525" s="309"/>
      <c r="AF525" s="309"/>
      <c r="AG525" s="310"/>
      <c r="AH525" s="308"/>
      <c r="AI525" s="309"/>
      <c r="AJ525" s="309"/>
      <c r="AK525" s="309"/>
      <c r="AL525" s="310"/>
      <c r="AM525" s="136">
        <f>SUM(D525:AL525)</f>
        <v>285</v>
      </c>
      <c r="AN525" s="137"/>
      <c r="AO525" s="137"/>
      <c r="AP525" s="138"/>
    </row>
    <row r="526" spans="1:42" ht="18.95" customHeight="1">
      <c r="A526" s="132" t="s">
        <v>203</v>
      </c>
      <c r="B526" s="133"/>
      <c r="C526" s="133"/>
      <c r="D526" s="132"/>
      <c r="E526" s="133"/>
      <c r="F526" s="133"/>
      <c r="G526" s="133"/>
      <c r="H526" s="134"/>
      <c r="I526" s="136"/>
      <c r="J526" s="137"/>
      <c r="K526" s="137"/>
      <c r="L526" s="138"/>
      <c r="M526" s="308">
        <v>50</v>
      </c>
      <c r="N526" s="309"/>
      <c r="O526" s="309"/>
      <c r="P526" s="310"/>
      <c r="Q526" s="308">
        <v>50</v>
      </c>
      <c r="R526" s="309"/>
      <c r="S526" s="309"/>
      <c r="T526" s="309"/>
      <c r="U526" s="310"/>
      <c r="V526" s="308">
        <v>0</v>
      </c>
      <c r="W526" s="309"/>
      <c r="X526" s="309"/>
      <c r="Y526" s="309"/>
      <c r="Z526" s="309"/>
      <c r="AA526" s="310"/>
      <c r="AB526" s="308">
        <v>50</v>
      </c>
      <c r="AC526" s="309"/>
      <c r="AD526" s="309"/>
      <c r="AE526" s="309"/>
      <c r="AF526" s="309"/>
      <c r="AG526" s="310"/>
      <c r="AH526" s="308"/>
      <c r="AI526" s="309"/>
      <c r="AJ526" s="309"/>
      <c r="AK526" s="309"/>
      <c r="AL526" s="310"/>
      <c r="AM526" s="136">
        <f>SUM(D526:AL526)</f>
        <v>150</v>
      </c>
      <c r="AN526" s="137"/>
      <c r="AO526" s="137"/>
      <c r="AP526" s="138"/>
    </row>
    <row r="527" spans="1:42" ht="408.95" customHeight="1">
      <c r="A527" s="13"/>
    </row>
    <row r="528" spans="1:42" ht="57.95" customHeight="1">
      <c r="A528" s="12"/>
    </row>
    <row r="529" spans="1:46" ht="57.95" customHeight="1">
      <c r="A529" s="12"/>
    </row>
    <row r="530" spans="1:46" ht="57.95" customHeight="1">
      <c r="A530" s="12"/>
    </row>
    <row r="531" spans="1:46" ht="20.100000000000001" customHeight="1">
      <c r="A531" s="311" t="s">
        <v>189</v>
      </c>
      <c r="B531" s="312"/>
      <c r="C531" s="312"/>
      <c r="D531" s="312"/>
      <c r="E531" s="312"/>
      <c r="F531" s="312"/>
      <c r="G531" s="312"/>
      <c r="H531" s="312"/>
      <c r="I531" s="312"/>
      <c r="J531" s="312"/>
      <c r="K531" s="312"/>
      <c r="L531" s="312"/>
      <c r="M531" s="312"/>
      <c r="N531" s="312"/>
      <c r="O531" s="312"/>
      <c r="P531" s="312"/>
      <c r="Q531" s="312"/>
      <c r="R531" s="312"/>
      <c r="S531" s="312"/>
      <c r="T531" s="312"/>
      <c r="U531" s="312"/>
      <c r="V531" s="312"/>
      <c r="W531" s="312"/>
      <c r="X531" s="312"/>
      <c r="Y531" s="312"/>
      <c r="Z531" s="312"/>
      <c r="AA531" s="312"/>
      <c r="AB531" s="312"/>
      <c r="AC531" s="312"/>
      <c r="AD531" s="312"/>
      <c r="AE531" s="312"/>
      <c r="AF531" s="312"/>
      <c r="AG531" s="312"/>
      <c r="AH531" s="312"/>
      <c r="AI531" s="312"/>
      <c r="AJ531" s="312"/>
      <c r="AK531" s="312"/>
      <c r="AL531" s="312"/>
      <c r="AM531" s="312"/>
      <c r="AN531" s="312"/>
      <c r="AO531" s="312"/>
      <c r="AP531" s="313"/>
      <c r="AQ531" s="46"/>
      <c r="AR531" s="47"/>
      <c r="AS531" s="47"/>
      <c r="AT531" s="48"/>
    </row>
    <row r="532" spans="1:46" ht="24" customHeight="1">
      <c r="A532" s="88" t="s">
        <v>42</v>
      </c>
      <c r="B532" s="89"/>
      <c r="C532" s="90"/>
      <c r="D532" s="85" t="s">
        <v>2</v>
      </c>
      <c r="E532" s="86"/>
      <c r="F532" s="86"/>
      <c r="G532" s="86"/>
      <c r="H532" s="87"/>
      <c r="I532" s="85" t="s">
        <v>3</v>
      </c>
      <c r="J532" s="86"/>
      <c r="K532" s="86"/>
      <c r="L532" s="87"/>
      <c r="M532" s="88" t="s">
        <v>4</v>
      </c>
      <c r="N532" s="89"/>
      <c r="O532" s="89"/>
      <c r="P532" s="90"/>
      <c r="Q532" s="85" t="s">
        <v>5</v>
      </c>
      <c r="R532" s="86"/>
      <c r="S532" s="86"/>
      <c r="T532" s="86"/>
      <c r="U532" s="87"/>
      <c r="V532" s="88" t="s">
        <v>6</v>
      </c>
      <c r="W532" s="89"/>
      <c r="X532" s="89"/>
      <c r="Y532" s="89"/>
      <c r="Z532" s="90"/>
      <c r="AA532" s="85" t="s">
        <v>7</v>
      </c>
      <c r="AB532" s="86"/>
      <c r="AC532" s="86"/>
      <c r="AD532" s="86"/>
      <c r="AE532" s="86"/>
      <c r="AF532" s="87"/>
      <c r="AG532" s="88" t="s">
        <v>8</v>
      </c>
      <c r="AH532" s="89"/>
      <c r="AI532" s="89"/>
      <c r="AJ532" s="89"/>
      <c r="AK532" s="90"/>
      <c r="AL532" s="85" t="s">
        <v>23</v>
      </c>
      <c r="AM532" s="86"/>
      <c r="AN532" s="86"/>
      <c r="AO532" s="86"/>
      <c r="AP532" s="87"/>
      <c r="AQ532" s="46"/>
      <c r="AR532" s="47"/>
      <c r="AS532" s="47"/>
      <c r="AT532" s="48"/>
    </row>
    <row r="533" spans="1:46" ht="24" customHeight="1">
      <c r="A533" s="46" t="s">
        <v>216</v>
      </c>
      <c r="B533" s="47"/>
      <c r="C533" s="48"/>
      <c r="D533" s="49"/>
      <c r="E533" s="50"/>
      <c r="F533" s="50"/>
      <c r="G533" s="50"/>
      <c r="H533" s="51"/>
      <c r="I533" s="49"/>
      <c r="J533" s="50"/>
      <c r="K533" s="50"/>
      <c r="L533" s="51"/>
      <c r="M533" s="46"/>
      <c r="N533" s="47"/>
      <c r="O533" s="47"/>
      <c r="P533" s="48"/>
      <c r="Q533" s="49"/>
      <c r="R533" s="50"/>
      <c r="S533" s="50"/>
      <c r="T533" s="50"/>
      <c r="U533" s="51"/>
      <c r="V533" s="46"/>
      <c r="W533" s="47"/>
      <c r="X533" s="47"/>
      <c r="Y533" s="47"/>
      <c r="Z533" s="48"/>
      <c r="AA533" s="49"/>
      <c r="AB533" s="50"/>
      <c r="AC533" s="50"/>
      <c r="AD533" s="50"/>
      <c r="AE533" s="50"/>
      <c r="AF533" s="51"/>
      <c r="AG533" s="46"/>
      <c r="AH533" s="47"/>
      <c r="AI533" s="47"/>
      <c r="AJ533" s="47"/>
      <c r="AK533" s="48"/>
      <c r="AL533" s="63">
        <f>AL447+AL436+AL428+AL417+AL408+AL385+AL369+AL353+AO347</f>
        <v>1575</v>
      </c>
      <c r="AM533" s="50"/>
      <c r="AN533" s="50"/>
      <c r="AO533" s="50"/>
      <c r="AP533" s="51"/>
      <c r="AQ533" s="46"/>
      <c r="AR533" s="47"/>
      <c r="AS533" s="47"/>
      <c r="AT533" s="48"/>
    </row>
    <row r="534" spans="1:46" ht="24" customHeight="1">
      <c r="A534" s="46" t="s">
        <v>299</v>
      </c>
      <c r="B534" s="47"/>
      <c r="C534" s="48"/>
      <c r="D534" s="49"/>
      <c r="E534" s="50"/>
      <c r="F534" s="50"/>
      <c r="G534" s="50"/>
      <c r="H534" s="51"/>
      <c r="I534" s="49"/>
      <c r="J534" s="50"/>
      <c r="K534" s="50"/>
      <c r="L534" s="51"/>
      <c r="M534" s="46"/>
      <c r="N534" s="47"/>
      <c r="O534" s="47"/>
      <c r="P534" s="48"/>
      <c r="Q534" s="49"/>
      <c r="R534" s="50"/>
      <c r="S534" s="50"/>
      <c r="T534" s="50"/>
      <c r="U534" s="51"/>
      <c r="V534" s="46"/>
      <c r="W534" s="47"/>
      <c r="X534" s="47"/>
      <c r="Y534" s="47"/>
      <c r="Z534" s="48"/>
      <c r="AA534" s="49"/>
      <c r="AB534" s="50"/>
      <c r="AC534" s="50"/>
      <c r="AD534" s="50"/>
      <c r="AE534" s="50"/>
      <c r="AF534" s="51"/>
      <c r="AG534" s="46"/>
      <c r="AH534" s="47"/>
      <c r="AI534" s="47"/>
      <c r="AJ534" s="47"/>
      <c r="AK534" s="48"/>
      <c r="AL534" s="63">
        <f>AL433+AL413+AL406+AL386+AL370</f>
        <v>1275</v>
      </c>
      <c r="AM534" s="50"/>
      <c r="AN534" s="50"/>
      <c r="AO534" s="50"/>
      <c r="AP534" s="51"/>
      <c r="AQ534" s="46"/>
      <c r="AR534" s="47"/>
      <c r="AS534" s="47"/>
      <c r="AT534" s="48"/>
    </row>
    <row r="535" spans="1:46" ht="24" customHeight="1">
      <c r="A535" s="46" t="s">
        <v>211</v>
      </c>
      <c r="B535" s="47"/>
      <c r="C535" s="48"/>
      <c r="D535" s="49"/>
      <c r="E535" s="50"/>
      <c r="F535" s="50"/>
      <c r="G535" s="50"/>
      <c r="H535" s="51"/>
      <c r="I535" s="49"/>
      <c r="J535" s="50"/>
      <c r="K535" s="50"/>
      <c r="L535" s="51"/>
      <c r="M535" s="46"/>
      <c r="N535" s="47"/>
      <c r="O535" s="47"/>
      <c r="P535" s="48"/>
      <c r="Q535" s="49"/>
      <c r="R535" s="50"/>
      <c r="S535" s="50"/>
      <c r="T535" s="50"/>
      <c r="U535" s="51"/>
      <c r="V535" s="46"/>
      <c r="W535" s="47"/>
      <c r="X535" s="47"/>
      <c r="Y535" s="47"/>
      <c r="Z535" s="48"/>
      <c r="AA535" s="49"/>
      <c r="AB535" s="50"/>
      <c r="AC535" s="50"/>
      <c r="AD535" s="50"/>
      <c r="AE535" s="50"/>
      <c r="AF535" s="51"/>
      <c r="AG535" s="46"/>
      <c r="AH535" s="47"/>
      <c r="AI535" s="47"/>
      <c r="AJ535" s="47"/>
      <c r="AK535" s="48"/>
      <c r="AL535" s="63">
        <f>AL414+AL407+AL362</f>
        <v>300</v>
      </c>
      <c r="AM535" s="50"/>
      <c r="AN535" s="50"/>
      <c r="AO535" s="50"/>
      <c r="AP535" s="51"/>
      <c r="AQ535" s="46"/>
      <c r="AR535" s="47"/>
      <c r="AS535" s="47"/>
      <c r="AT535" s="48"/>
    </row>
    <row r="536" spans="1:46" ht="24" customHeight="1">
      <c r="A536" s="46" t="s">
        <v>300</v>
      </c>
      <c r="B536" s="47"/>
      <c r="C536" s="48"/>
      <c r="D536" s="49"/>
      <c r="E536" s="50"/>
      <c r="F536" s="50"/>
      <c r="G536" s="50"/>
      <c r="H536" s="51"/>
      <c r="I536" s="49"/>
      <c r="J536" s="50"/>
      <c r="K536" s="50"/>
      <c r="L536" s="51"/>
      <c r="M536" s="46"/>
      <c r="N536" s="47"/>
      <c r="O536" s="47"/>
      <c r="P536" s="48"/>
      <c r="Q536" s="49"/>
      <c r="R536" s="50"/>
      <c r="S536" s="50"/>
      <c r="T536" s="50"/>
      <c r="U536" s="51"/>
      <c r="V536" s="46"/>
      <c r="W536" s="47"/>
      <c r="X536" s="47"/>
      <c r="Y536" s="47"/>
      <c r="Z536" s="48"/>
      <c r="AA536" s="49"/>
      <c r="AB536" s="50"/>
      <c r="AC536" s="50"/>
      <c r="AD536" s="50"/>
      <c r="AE536" s="50"/>
      <c r="AF536" s="51"/>
      <c r="AG536" s="46"/>
      <c r="AH536" s="47"/>
      <c r="AI536" s="47"/>
      <c r="AJ536" s="47"/>
      <c r="AK536" s="48"/>
      <c r="AL536" s="63">
        <f>AL395+AL388+AL372</f>
        <v>440</v>
      </c>
      <c r="AM536" s="50"/>
      <c r="AN536" s="50"/>
      <c r="AO536" s="50"/>
      <c r="AP536" s="51"/>
      <c r="AQ536" s="46"/>
      <c r="AR536" s="47"/>
      <c r="AS536" s="47"/>
      <c r="AT536" s="48"/>
    </row>
    <row r="537" spans="1:46" ht="24" customHeight="1">
      <c r="A537" s="46" t="s">
        <v>217</v>
      </c>
      <c r="B537" s="47"/>
      <c r="C537" s="48"/>
      <c r="D537" s="49"/>
      <c r="E537" s="50"/>
      <c r="F537" s="50"/>
      <c r="G537" s="50"/>
      <c r="H537" s="51"/>
      <c r="I537" s="49"/>
      <c r="J537" s="50"/>
      <c r="K537" s="50"/>
      <c r="L537" s="51"/>
      <c r="M537" s="46"/>
      <c r="N537" s="47"/>
      <c r="O537" s="47"/>
      <c r="P537" s="48"/>
      <c r="Q537" s="49"/>
      <c r="R537" s="50"/>
      <c r="S537" s="50"/>
      <c r="T537" s="50"/>
      <c r="U537" s="51"/>
      <c r="V537" s="46"/>
      <c r="W537" s="47"/>
      <c r="X537" s="47"/>
      <c r="Y537" s="47"/>
      <c r="Z537" s="48"/>
      <c r="AA537" s="49"/>
      <c r="AB537" s="50"/>
      <c r="AC537" s="50"/>
      <c r="AD537" s="50"/>
      <c r="AE537" s="50"/>
      <c r="AF537" s="51"/>
      <c r="AG537" s="46"/>
      <c r="AH537" s="47"/>
      <c r="AI537" s="47"/>
      <c r="AJ537" s="47"/>
      <c r="AK537" s="48"/>
      <c r="AL537" s="63">
        <f>AL442+AL435+AL412+AL397+AL389+AL375+AL358</f>
        <v>1275</v>
      </c>
      <c r="AM537" s="50"/>
      <c r="AN537" s="50"/>
      <c r="AO537" s="50"/>
      <c r="AP537" s="51"/>
      <c r="AQ537" s="46"/>
      <c r="AR537" s="47"/>
      <c r="AS537" s="47"/>
      <c r="AT537" s="48"/>
    </row>
    <row r="538" spans="1:46" ht="24" customHeight="1">
      <c r="A538" s="46" t="s">
        <v>301</v>
      </c>
      <c r="B538" s="47"/>
      <c r="C538" s="48"/>
      <c r="D538" s="46"/>
      <c r="E538" s="47"/>
      <c r="F538" s="47"/>
      <c r="G538" s="47"/>
      <c r="H538" s="48"/>
      <c r="I538" s="46"/>
      <c r="J538" s="47"/>
      <c r="K538" s="47"/>
      <c r="L538" s="48"/>
      <c r="M538" s="46"/>
      <c r="N538" s="47"/>
      <c r="O538" s="47"/>
      <c r="P538" s="48"/>
      <c r="Q538" s="46"/>
      <c r="R538" s="47"/>
      <c r="S538" s="47"/>
      <c r="T538" s="47"/>
      <c r="U538" s="48"/>
      <c r="V538" s="46"/>
      <c r="W538" s="47"/>
      <c r="X538" s="47"/>
      <c r="Y538" s="47"/>
      <c r="Z538" s="48"/>
      <c r="AA538" s="46"/>
      <c r="AB538" s="47"/>
      <c r="AC538" s="47"/>
      <c r="AD538" s="47"/>
      <c r="AE538" s="47"/>
      <c r="AF538" s="48"/>
      <c r="AG538" s="46"/>
      <c r="AH538" s="47"/>
      <c r="AI538" s="47"/>
      <c r="AJ538" s="47"/>
      <c r="AK538" s="48"/>
      <c r="AL538" s="52">
        <f>AL434+AL387+AL371</f>
        <v>520</v>
      </c>
      <c r="AM538" s="47"/>
      <c r="AN538" s="47"/>
      <c r="AO538" s="47"/>
      <c r="AP538" s="48"/>
      <c r="AQ538" s="170"/>
      <c r="AR538" s="195"/>
      <c r="AS538" s="195"/>
      <c r="AT538" s="171"/>
    </row>
    <row r="539" spans="1:46" ht="15" customHeight="1">
      <c r="A539" s="314" t="s">
        <v>190</v>
      </c>
      <c r="B539" s="315"/>
      <c r="C539" s="315"/>
      <c r="D539" s="315"/>
      <c r="E539" s="315"/>
      <c r="F539" s="315"/>
      <c r="G539" s="315"/>
      <c r="H539" s="315"/>
      <c r="I539" s="315"/>
      <c r="J539" s="315"/>
      <c r="K539" s="315"/>
      <c r="L539" s="315"/>
      <c r="M539" s="315"/>
      <c r="N539" s="315"/>
      <c r="O539" s="315"/>
      <c r="P539" s="315"/>
      <c r="Q539" s="315"/>
      <c r="R539" s="315"/>
      <c r="S539" s="315"/>
      <c r="T539" s="315"/>
      <c r="U539" s="315"/>
      <c r="V539" s="315"/>
      <c r="W539" s="315"/>
      <c r="X539" s="315"/>
      <c r="Y539" s="315"/>
      <c r="Z539" s="315"/>
      <c r="AA539" s="315"/>
      <c r="AB539" s="315"/>
      <c r="AC539" s="315"/>
      <c r="AD539" s="315"/>
      <c r="AE539" s="315"/>
      <c r="AF539" s="315"/>
      <c r="AG539" s="315"/>
      <c r="AH539" s="315"/>
      <c r="AI539" s="315"/>
      <c r="AJ539" s="315"/>
      <c r="AK539" s="315"/>
      <c r="AL539" s="315"/>
      <c r="AM539" s="315"/>
      <c r="AN539" s="315"/>
      <c r="AO539" s="315"/>
      <c r="AP539" s="315"/>
      <c r="AQ539" s="315"/>
      <c r="AR539" s="315"/>
      <c r="AS539" s="315"/>
      <c r="AT539" s="316"/>
    </row>
    <row r="540" spans="1:46" ht="12" customHeight="1">
      <c r="A540" s="317" t="s">
        <v>191</v>
      </c>
      <c r="B540" s="317"/>
      <c r="C540" s="317"/>
      <c r="D540" s="317"/>
      <c r="E540" s="317"/>
      <c r="F540" s="317"/>
      <c r="G540" s="317"/>
      <c r="H540" s="317"/>
      <c r="I540" s="317"/>
      <c r="J540" s="317"/>
      <c r="K540" s="317"/>
      <c r="L540" s="317"/>
      <c r="M540" s="317"/>
      <c r="N540" s="317"/>
      <c r="O540" s="317"/>
      <c r="P540" s="317"/>
      <c r="Q540" s="317"/>
      <c r="R540" s="317"/>
      <c r="S540" s="317"/>
      <c r="T540" s="317"/>
      <c r="U540" s="317"/>
      <c r="V540" s="317"/>
      <c r="W540" s="317"/>
      <c r="X540" s="317"/>
      <c r="Y540" s="317"/>
      <c r="Z540" s="317"/>
      <c r="AA540" s="317"/>
      <c r="AB540" s="317"/>
      <c r="AC540" s="317"/>
      <c r="AD540" s="317"/>
      <c r="AE540" s="317"/>
      <c r="AF540" s="317"/>
      <c r="AG540" s="317"/>
      <c r="AH540" s="317"/>
      <c r="AI540" s="317"/>
      <c r="AJ540" s="317"/>
      <c r="AK540" s="317"/>
      <c r="AL540" s="317"/>
      <c r="AM540" s="317"/>
      <c r="AN540" s="317"/>
      <c r="AO540" s="317"/>
      <c r="AP540" s="317"/>
      <c r="AQ540" s="317"/>
      <c r="AR540" s="317"/>
      <c r="AS540" s="317"/>
    </row>
    <row r="541" spans="1:46" ht="15" customHeight="1">
      <c r="A541" s="88" t="s">
        <v>42</v>
      </c>
      <c r="B541" s="89"/>
      <c r="C541" s="89"/>
      <c r="D541" s="89"/>
      <c r="E541" s="89"/>
      <c r="F541" s="90"/>
      <c r="G541" s="85" t="s">
        <v>2</v>
      </c>
      <c r="H541" s="86"/>
      <c r="I541" s="86"/>
      <c r="J541" s="87"/>
      <c r="K541" s="88" t="s">
        <v>3</v>
      </c>
      <c r="L541" s="89"/>
      <c r="M541" s="89"/>
      <c r="N541" s="90"/>
      <c r="O541" s="85" t="s">
        <v>4</v>
      </c>
      <c r="P541" s="86"/>
      <c r="Q541" s="86"/>
      <c r="R541" s="86"/>
      <c r="S541" s="86"/>
      <c r="T541" s="87"/>
      <c r="U541" s="88" t="s">
        <v>5</v>
      </c>
      <c r="V541" s="89"/>
      <c r="W541" s="89"/>
      <c r="X541" s="89"/>
      <c r="Y541" s="90"/>
      <c r="Z541" s="85" t="s">
        <v>6</v>
      </c>
      <c r="AA541" s="86"/>
      <c r="AB541" s="86"/>
      <c r="AC541" s="86"/>
      <c r="AD541" s="86"/>
      <c r="AE541" s="87"/>
      <c r="AF541" s="88" t="s">
        <v>7</v>
      </c>
      <c r="AG541" s="89"/>
      <c r="AH541" s="89"/>
      <c r="AI541" s="89"/>
      <c r="AJ541" s="90"/>
      <c r="AK541" s="85" t="s">
        <v>8</v>
      </c>
      <c r="AL541" s="86"/>
      <c r="AM541" s="86"/>
      <c r="AN541" s="86"/>
      <c r="AO541" s="87"/>
      <c r="AP541" s="88" t="s">
        <v>23</v>
      </c>
      <c r="AQ541" s="89"/>
      <c r="AR541" s="89"/>
      <c r="AS541" s="90"/>
    </row>
    <row r="542" spans="1:46" ht="15" customHeight="1">
      <c r="A542" s="46" t="s">
        <v>294</v>
      </c>
      <c r="B542" s="47"/>
      <c r="C542" s="47"/>
      <c r="D542" s="47"/>
      <c r="E542" s="47"/>
      <c r="F542" s="48"/>
      <c r="G542" s="49"/>
      <c r="H542" s="50"/>
      <c r="I542" s="50"/>
      <c r="J542" s="51"/>
      <c r="K542" s="46"/>
      <c r="L542" s="47"/>
      <c r="M542" s="47"/>
      <c r="N542" s="48"/>
      <c r="O542" s="49"/>
      <c r="P542" s="50"/>
      <c r="Q542" s="50"/>
      <c r="R542" s="50"/>
      <c r="S542" s="50"/>
      <c r="T542" s="51"/>
      <c r="U542" s="46"/>
      <c r="V542" s="47"/>
      <c r="W542" s="47"/>
      <c r="X542" s="47"/>
      <c r="Y542" s="48"/>
      <c r="Z542" s="49"/>
      <c r="AA542" s="50"/>
      <c r="AB542" s="50"/>
      <c r="AC542" s="50"/>
      <c r="AD542" s="50"/>
      <c r="AE542" s="51"/>
      <c r="AF542" s="46"/>
      <c r="AG542" s="47"/>
      <c r="AH542" s="47"/>
      <c r="AI542" s="47"/>
      <c r="AJ542" s="48"/>
      <c r="AK542" s="49"/>
      <c r="AL542" s="50"/>
      <c r="AM542" s="50"/>
      <c r="AN542" s="50"/>
      <c r="AO542" s="51"/>
      <c r="AP542" s="52">
        <f>AM525+AM520+AM471+AM461</f>
        <v>1085</v>
      </c>
      <c r="AQ542" s="47"/>
      <c r="AR542" s="47"/>
      <c r="AS542" s="48"/>
    </row>
    <row r="543" spans="1:46" ht="15" customHeight="1">
      <c r="A543" s="46" t="s">
        <v>203</v>
      </c>
      <c r="B543" s="47"/>
      <c r="C543" s="47"/>
      <c r="D543" s="47"/>
      <c r="E543" s="47"/>
      <c r="F543" s="48"/>
      <c r="G543" s="49"/>
      <c r="H543" s="50"/>
      <c r="I543" s="50"/>
      <c r="J543" s="51"/>
      <c r="K543" s="46"/>
      <c r="L543" s="47"/>
      <c r="M543" s="47"/>
      <c r="N543" s="48"/>
      <c r="O543" s="49"/>
      <c r="P543" s="50"/>
      <c r="Q543" s="50"/>
      <c r="R543" s="50"/>
      <c r="S543" s="50"/>
      <c r="T543" s="51"/>
      <c r="U543" s="46"/>
      <c r="V543" s="47"/>
      <c r="W543" s="47"/>
      <c r="X543" s="47"/>
      <c r="Y543" s="48"/>
      <c r="Z543" s="49"/>
      <c r="AA543" s="50"/>
      <c r="AB543" s="50"/>
      <c r="AC543" s="50"/>
      <c r="AD543" s="50"/>
      <c r="AE543" s="51"/>
      <c r="AF543" s="46"/>
      <c r="AG543" s="47"/>
      <c r="AH543" s="47"/>
      <c r="AI543" s="47"/>
      <c r="AJ543" s="48"/>
      <c r="AK543" s="49"/>
      <c r="AL543" s="50"/>
      <c r="AM543" s="50"/>
      <c r="AN543" s="50"/>
      <c r="AO543" s="51"/>
      <c r="AP543" s="52">
        <f>AM526+AM519+AM508+AM473</f>
        <v>920</v>
      </c>
      <c r="AQ543" s="47"/>
      <c r="AR543" s="47"/>
      <c r="AS543" s="48"/>
    </row>
    <row r="544" spans="1:46" ht="15" customHeight="1">
      <c r="A544" s="46" t="s">
        <v>295</v>
      </c>
      <c r="B544" s="47"/>
      <c r="C544" s="47"/>
      <c r="D544" s="47"/>
      <c r="E544" s="47"/>
      <c r="F544" s="48"/>
      <c r="G544" s="49"/>
      <c r="H544" s="50"/>
      <c r="I544" s="50"/>
      <c r="J544" s="51"/>
      <c r="K544" s="46"/>
      <c r="L544" s="47"/>
      <c r="M544" s="47"/>
      <c r="N544" s="48"/>
      <c r="O544" s="49"/>
      <c r="P544" s="50"/>
      <c r="Q544" s="50"/>
      <c r="R544" s="50"/>
      <c r="S544" s="50"/>
      <c r="T544" s="51"/>
      <c r="U544" s="46"/>
      <c r="V544" s="47"/>
      <c r="W544" s="47"/>
      <c r="X544" s="47"/>
      <c r="Y544" s="48"/>
      <c r="Z544" s="49"/>
      <c r="AA544" s="50"/>
      <c r="AB544" s="50"/>
      <c r="AC544" s="50"/>
      <c r="AD544" s="50"/>
      <c r="AE544" s="51"/>
      <c r="AF544" s="46"/>
      <c r="AG544" s="47"/>
      <c r="AH544" s="47"/>
      <c r="AI544" s="47"/>
      <c r="AJ544" s="48"/>
      <c r="AK544" s="49"/>
      <c r="AL544" s="50"/>
      <c r="AM544" s="50"/>
      <c r="AN544" s="50"/>
      <c r="AO544" s="51"/>
      <c r="AP544" s="52">
        <f>AM498+AM489+AM483+AM463</f>
        <v>935</v>
      </c>
      <c r="AQ544" s="47"/>
      <c r="AR544" s="47"/>
      <c r="AS544" s="48"/>
    </row>
    <row r="545" spans="1:50" ht="15" customHeight="1">
      <c r="A545" s="46" t="s">
        <v>207</v>
      </c>
      <c r="B545" s="47"/>
      <c r="C545" s="47"/>
      <c r="D545" s="47"/>
      <c r="E545" s="47"/>
      <c r="F545" s="48"/>
      <c r="G545" s="49"/>
      <c r="H545" s="50"/>
      <c r="I545" s="50"/>
      <c r="J545" s="51"/>
      <c r="K545" s="46"/>
      <c r="L545" s="47"/>
      <c r="M545" s="47"/>
      <c r="N545" s="48"/>
      <c r="O545" s="49"/>
      <c r="P545" s="50"/>
      <c r="Q545" s="50"/>
      <c r="R545" s="50"/>
      <c r="S545" s="50"/>
      <c r="T545" s="51"/>
      <c r="U545" s="46"/>
      <c r="V545" s="47"/>
      <c r="W545" s="47"/>
      <c r="X545" s="47"/>
      <c r="Y545" s="48"/>
      <c r="Z545" s="49"/>
      <c r="AA545" s="50"/>
      <c r="AB545" s="50"/>
      <c r="AC545" s="50"/>
      <c r="AD545" s="50"/>
      <c r="AE545" s="51"/>
      <c r="AF545" s="46"/>
      <c r="AG545" s="47"/>
      <c r="AH545" s="47"/>
      <c r="AI545" s="47"/>
      <c r="AJ545" s="48"/>
      <c r="AK545" s="49"/>
      <c r="AL545" s="50"/>
      <c r="AM545" s="50"/>
      <c r="AN545" s="50"/>
      <c r="AO545" s="51"/>
      <c r="AP545" s="52">
        <f>AM506+AM481+AM458</f>
        <v>625</v>
      </c>
      <c r="AQ545" s="47"/>
      <c r="AR545" s="47"/>
      <c r="AS545" s="48"/>
    </row>
    <row r="546" spans="1:50" ht="15" customHeight="1">
      <c r="A546" s="46" t="s">
        <v>296</v>
      </c>
      <c r="B546" s="47"/>
      <c r="C546" s="47"/>
      <c r="D546" s="47"/>
      <c r="E546" s="47"/>
      <c r="F546" s="48"/>
      <c r="G546" s="49"/>
      <c r="H546" s="50"/>
      <c r="I546" s="50"/>
      <c r="J546" s="51"/>
      <c r="K546" s="46"/>
      <c r="L546" s="47"/>
      <c r="M546" s="47"/>
      <c r="N546" s="48"/>
      <c r="O546" s="49"/>
      <c r="P546" s="50"/>
      <c r="Q546" s="50"/>
      <c r="R546" s="50"/>
      <c r="S546" s="50"/>
      <c r="T546" s="51"/>
      <c r="U546" s="46"/>
      <c r="V546" s="47"/>
      <c r="W546" s="47"/>
      <c r="X546" s="47"/>
      <c r="Y546" s="48"/>
      <c r="Z546" s="49"/>
      <c r="AA546" s="50"/>
      <c r="AB546" s="50"/>
      <c r="AC546" s="50"/>
      <c r="AD546" s="50"/>
      <c r="AE546" s="51"/>
      <c r="AF546" s="46"/>
      <c r="AG546" s="47"/>
      <c r="AH546" s="47"/>
      <c r="AI546" s="47"/>
      <c r="AJ546" s="48"/>
      <c r="AK546" s="49"/>
      <c r="AL546" s="50"/>
      <c r="AM546" s="50"/>
      <c r="AN546" s="50"/>
      <c r="AO546" s="51"/>
      <c r="AP546" s="52">
        <f>AM507+AM475+AM464+AM452</f>
        <v>400</v>
      </c>
      <c r="AQ546" s="47"/>
      <c r="AR546" s="47"/>
      <c r="AS546" s="48"/>
    </row>
    <row r="547" spans="1:50" ht="15" customHeight="1">
      <c r="A547" s="46" t="s">
        <v>297</v>
      </c>
      <c r="B547" s="47"/>
      <c r="C547" s="47"/>
      <c r="D547" s="47"/>
      <c r="E547" s="47"/>
      <c r="F547" s="48"/>
      <c r="G547" s="49"/>
      <c r="H547" s="50"/>
      <c r="I547" s="50"/>
      <c r="J547" s="51"/>
      <c r="K547" s="46"/>
      <c r="L547" s="47"/>
      <c r="M547" s="47"/>
      <c r="N547" s="48"/>
      <c r="O547" s="49"/>
      <c r="P547" s="50"/>
      <c r="Q547" s="50"/>
      <c r="R547" s="50"/>
      <c r="S547" s="50"/>
      <c r="T547" s="51"/>
      <c r="U547" s="46"/>
      <c r="V547" s="47"/>
      <c r="W547" s="47"/>
      <c r="X547" s="47"/>
      <c r="Y547" s="48"/>
      <c r="Z547" s="49"/>
      <c r="AA547" s="50"/>
      <c r="AB547" s="50"/>
      <c r="AC547" s="50"/>
      <c r="AD547" s="50"/>
      <c r="AE547" s="51"/>
      <c r="AF547" s="46"/>
      <c r="AG547" s="47"/>
      <c r="AH547" s="47"/>
      <c r="AI547" s="47"/>
      <c r="AJ547" s="48"/>
      <c r="AK547" s="49"/>
      <c r="AL547" s="50"/>
      <c r="AM547" s="50"/>
      <c r="AN547" s="50"/>
      <c r="AO547" s="51"/>
      <c r="AP547" s="52">
        <f>AM509+AM479+AM450</f>
        <v>660</v>
      </c>
      <c r="AQ547" s="47"/>
      <c r="AR547" s="47"/>
      <c r="AS547" s="48"/>
    </row>
    <row r="548" spans="1:50" ht="15" customHeight="1">
      <c r="A548" s="46" t="s">
        <v>298</v>
      </c>
      <c r="B548" s="47"/>
      <c r="C548" s="47"/>
      <c r="D548" s="47"/>
      <c r="E548" s="47"/>
      <c r="F548" s="48"/>
      <c r="G548" s="49"/>
      <c r="H548" s="50"/>
      <c r="I548" s="50"/>
      <c r="J548" s="51"/>
      <c r="K548" s="46"/>
      <c r="L548" s="47"/>
      <c r="M548" s="47"/>
      <c r="N548" s="48"/>
      <c r="O548" s="49"/>
      <c r="P548" s="50"/>
      <c r="Q548" s="50"/>
      <c r="R548" s="50"/>
      <c r="S548" s="50"/>
      <c r="T548" s="51"/>
      <c r="U548" s="46"/>
      <c r="V548" s="47"/>
      <c r="W548" s="47"/>
      <c r="X548" s="47"/>
      <c r="Y548" s="48"/>
      <c r="Z548" s="49"/>
      <c r="AA548" s="50"/>
      <c r="AB548" s="50"/>
      <c r="AC548" s="50"/>
      <c r="AD548" s="50"/>
      <c r="AE548" s="51"/>
      <c r="AF548" s="46"/>
      <c r="AG548" s="47"/>
      <c r="AH548" s="47"/>
      <c r="AI548" s="47"/>
      <c r="AJ548" s="48"/>
      <c r="AK548" s="49"/>
      <c r="AL548" s="50"/>
      <c r="AM548" s="50"/>
      <c r="AN548" s="50"/>
      <c r="AO548" s="51"/>
      <c r="AP548" s="52">
        <f>AM512+AM482+AM457</f>
        <v>425</v>
      </c>
      <c r="AQ548" s="47"/>
      <c r="AR548" s="47"/>
      <c r="AS548" s="48"/>
    </row>
    <row r="549" spans="1:50" ht="15" customHeight="1">
      <c r="A549" s="46" t="s">
        <v>206</v>
      </c>
      <c r="B549" s="47"/>
      <c r="C549" s="47"/>
      <c r="D549" s="47"/>
      <c r="E549" s="47"/>
      <c r="F549" s="48"/>
      <c r="G549" s="49"/>
      <c r="H549" s="50"/>
      <c r="I549" s="50"/>
      <c r="J549" s="51"/>
      <c r="K549" s="46"/>
      <c r="L549" s="47"/>
      <c r="M549" s="47"/>
      <c r="N549" s="48"/>
      <c r="O549" s="49"/>
      <c r="P549" s="50"/>
      <c r="Q549" s="50"/>
      <c r="R549" s="50"/>
      <c r="S549" s="50"/>
      <c r="T549" s="51"/>
      <c r="U549" s="46"/>
      <c r="V549" s="47"/>
      <c r="W549" s="47"/>
      <c r="X549" s="47"/>
      <c r="Y549" s="48"/>
      <c r="Z549" s="49"/>
      <c r="AA549" s="50"/>
      <c r="AB549" s="50"/>
      <c r="AC549" s="50"/>
      <c r="AD549" s="50"/>
      <c r="AE549" s="51"/>
      <c r="AF549" s="46"/>
      <c r="AG549" s="47"/>
      <c r="AH549" s="47"/>
      <c r="AI549" s="47"/>
      <c r="AJ549" s="48"/>
      <c r="AK549" s="49"/>
      <c r="AL549" s="50"/>
      <c r="AM549" s="50"/>
      <c r="AN549" s="50"/>
      <c r="AO549" s="51"/>
      <c r="AP549" s="52">
        <f>AM513+AM501+AM495+AM466</f>
        <v>315</v>
      </c>
      <c r="AQ549" s="47"/>
      <c r="AR549" s="47"/>
      <c r="AS549" s="48"/>
    </row>
    <row r="550" spans="1:50" ht="15" customHeight="1">
      <c r="A550" s="46"/>
      <c r="B550" s="47"/>
      <c r="C550" s="47"/>
      <c r="D550" s="47"/>
      <c r="E550" s="47"/>
      <c r="F550" s="48"/>
      <c r="G550" s="49"/>
      <c r="H550" s="50"/>
      <c r="I550" s="50"/>
      <c r="J550" s="51"/>
      <c r="K550" s="46"/>
      <c r="L550" s="47"/>
      <c r="M550" s="47"/>
      <c r="N550" s="48"/>
      <c r="O550" s="49"/>
      <c r="P550" s="50"/>
      <c r="Q550" s="50"/>
      <c r="R550" s="50"/>
      <c r="S550" s="50"/>
      <c r="T550" s="51"/>
      <c r="U550" s="46"/>
      <c r="V550" s="47"/>
      <c r="W550" s="47"/>
      <c r="X550" s="47"/>
      <c r="Y550" s="48"/>
      <c r="Z550" s="49"/>
      <c r="AA550" s="50"/>
      <c r="AB550" s="50"/>
      <c r="AC550" s="50"/>
      <c r="AD550" s="50"/>
      <c r="AE550" s="51"/>
      <c r="AF550" s="46"/>
      <c r="AG550" s="47"/>
      <c r="AH550" s="47"/>
      <c r="AI550" s="47"/>
      <c r="AJ550" s="48"/>
      <c r="AK550" s="49"/>
      <c r="AL550" s="50"/>
      <c r="AM550" s="50"/>
      <c r="AN550" s="50"/>
      <c r="AO550" s="51"/>
      <c r="AP550" s="52"/>
      <c r="AQ550" s="47"/>
      <c r="AR550" s="47"/>
      <c r="AS550" s="48"/>
    </row>
    <row r="551" spans="1:50" ht="15" customHeight="1">
      <c r="A551" s="46"/>
      <c r="B551" s="47"/>
      <c r="C551" s="47"/>
      <c r="D551" s="47"/>
      <c r="E551" s="47"/>
      <c r="F551" s="48"/>
      <c r="G551" s="49"/>
      <c r="H551" s="50"/>
      <c r="I551" s="50"/>
      <c r="J551" s="51"/>
      <c r="K551" s="46"/>
      <c r="L551" s="47"/>
      <c r="M551" s="47"/>
      <c r="N551" s="48"/>
      <c r="O551" s="49"/>
      <c r="P551" s="50"/>
      <c r="Q551" s="50"/>
      <c r="R551" s="50"/>
      <c r="S551" s="50"/>
      <c r="T551" s="51"/>
      <c r="U551" s="46"/>
      <c r="V551" s="47"/>
      <c r="W551" s="47"/>
      <c r="X551" s="47"/>
      <c r="Y551" s="48"/>
      <c r="Z551" s="49"/>
      <c r="AA551" s="50"/>
      <c r="AB551" s="50"/>
      <c r="AC551" s="50"/>
      <c r="AD551" s="50"/>
      <c r="AE551" s="51"/>
      <c r="AF551" s="46"/>
      <c r="AG551" s="47"/>
      <c r="AH551" s="47"/>
      <c r="AI551" s="47"/>
      <c r="AJ551" s="48"/>
      <c r="AK551" s="49"/>
      <c r="AL551" s="50"/>
      <c r="AM551" s="50"/>
      <c r="AN551" s="50"/>
      <c r="AO551" s="51"/>
      <c r="AP551" s="52"/>
      <c r="AQ551" s="47"/>
      <c r="AR551" s="47"/>
      <c r="AS551" s="48"/>
    </row>
    <row r="552" spans="1:50" ht="15" customHeight="1">
      <c r="A552" s="46"/>
      <c r="B552" s="47"/>
      <c r="C552" s="47"/>
      <c r="D552" s="47"/>
      <c r="E552" s="47"/>
      <c r="F552" s="48"/>
      <c r="G552" s="49"/>
      <c r="H552" s="50"/>
      <c r="I552" s="50"/>
      <c r="J552" s="51"/>
      <c r="K552" s="46"/>
      <c r="L552" s="47"/>
      <c r="M552" s="47"/>
      <c r="N552" s="48"/>
      <c r="O552" s="49"/>
      <c r="P552" s="50"/>
      <c r="Q552" s="50"/>
      <c r="R552" s="50"/>
      <c r="S552" s="50"/>
      <c r="T552" s="51"/>
      <c r="U552" s="46"/>
      <c r="V552" s="47"/>
      <c r="W552" s="47"/>
      <c r="X552" s="47"/>
      <c r="Y552" s="48"/>
      <c r="Z552" s="49"/>
      <c r="AA552" s="50"/>
      <c r="AB552" s="50"/>
      <c r="AC552" s="50"/>
      <c r="AD552" s="50"/>
      <c r="AE552" s="51"/>
      <c r="AF552" s="46"/>
      <c r="AG552" s="47"/>
      <c r="AH552" s="47"/>
      <c r="AI552" s="47"/>
      <c r="AJ552" s="48"/>
      <c r="AK552" s="49"/>
      <c r="AL552" s="50"/>
      <c r="AM552" s="50"/>
      <c r="AN552" s="50"/>
      <c r="AO552" s="51"/>
      <c r="AP552" s="46"/>
      <c r="AQ552" s="47"/>
      <c r="AR552" s="47"/>
      <c r="AS552" s="48"/>
    </row>
    <row r="553" spans="1:50" ht="18" customHeight="1">
      <c r="A553" s="318" t="s">
        <v>192</v>
      </c>
      <c r="B553" s="318"/>
      <c r="C553" s="318"/>
      <c r="D553" s="318"/>
      <c r="E553" s="318"/>
      <c r="F553" s="318"/>
      <c r="G553" s="318"/>
      <c r="H553" s="318"/>
      <c r="I553" s="318"/>
      <c r="J553" s="318"/>
      <c r="K553" s="318"/>
      <c r="L553" s="318"/>
      <c r="M553" s="318"/>
      <c r="N553" s="318"/>
      <c r="O553" s="318"/>
      <c r="P553" s="318"/>
      <c r="Q553" s="318"/>
      <c r="R553" s="318"/>
      <c r="S553" s="318"/>
      <c r="T553" s="318"/>
      <c r="U553" s="318"/>
      <c r="V553" s="318"/>
      <c r="W553" s="318"/>
      <c r="X553" s="318"/>
      <c r="Y553" s="318"/>
      <c r="Z553" s="318"/>
      <c r="AA553" s="318"/>
      <c r="AB553" s="318"/>
      <c r="AC553" s="318"/>
      <c r="AD553" s="318"/>
      <c r="AE553" s="318"/>
      <c r="AF553" s="318"/>
      <c r="AG553" s="318"/>
      <c r="AH553" s="318"/>
      <c r="AI553" s="318"/>
      <c r="AJ553" s="318"/>
      <c r="AK553" s="318"/>
      <c r="AL553" s="318"/>
      <c r="AM553" s="318"/>
      <c r="AN553" s="318"/>
      <c r="AO553" s="318"/>
      <c r="AP553" s="318"/>
      <c r="AQ553" s="318"/>
      <c r="AR553" s="318"/>
      <c r="AS553" s="318"/>
      <c r="AT553" s="318"/>
      <c r="AU553" s="318"/>
      <c r="AV553" s="318"/>
      <c r="AW553" s="318"/>
      <c r="AX553" s="318"/>
    </row>
    <row r="554" spans="1:50" ht="20.100000000000001" customHeight="1">
      <c r="A554" s="319" t="s">
        <v>193</v>
      </c>
      <c r="B554" s="320"/>
      <c r="C554" s="320"/>
      <c r="D554" s="320"/>
      <c r="E554" s="320"/>
      <c r="F554" s="320"/>
      <c r="G554" s="320"/>
      <c r="H554" s="320"/>
      <c r="I554" s="320"/>
      <c r="J554" s="320"/>
      <c r="K554" s="320"/>
      <c r="L554" s="320"/>
      <c r="M554" s="320"/>
      <c r="N554" s="320"/>
      <c r="O554" s="320"/>
      <c r="P554" s="320"/>
      <c r="Q554" s="320"/>
      <c r="R554" s="320"/>
      <c r="S554" s="320"/>
      <c r="T554" s="320"/>
      <c r="U554" s="320"/>
      <c r="V554" s="320"/>
      <c r="W554" s="320"/>
      <c r="X554" s="320"/>
      <c r="Y554" s="320"/>
      <c r="Z554" s="320"/>
      <c r="AA554" s="320"/>
      <c r="AB554" s="320"/>
      <c r="AC554" s="320"/>
      <c r="AD554" s="320"/>
      <c r="AE554" s="320"/>
      <c r="AF554" s="320"/>
      <c r="AG554" s="320"/>
      <c r="AH554" s="320"/>
      <c r="AI554" s="320"/>
      <c r="AJ554" s="320"/>
      <c r="AK554" s="320"/>
      <c r="AL554" s="320"/>
      <c r="AM554" s="320"/>
      <c r="AN554" s="320"/>
      <c r="AO554" s="320"/>
      <c r="AP554" s="321"/>
      <c r="AQ554" s="46"/>
      <c r="AR554" s="47"/>
      <c r="AS554" s="47"/>
      <c r="AT554" s="48"/>
    </row>
    <row r="555" spans="1:50" ht="24" customHeight="1">
      <c r="A555" s="88" t="s">
        <v>42</v>
      </c>
      <c r="B555" s="89"/>
      <c r="C555" s="89"/>
      <c r="D555" s="89"/>
      <c r="E555" s="89"/>
      <c r="F555" s="89"/>
      <c r="G555" s="89"/>
      <c r="H555" s="90"/>
      <c r="I555" s="85" t="s">
        <v>2</v>
      </c>
      <c r="J555" s="86"/>
      <c r="K555" s="86"/>
      <c r="L555" s="87"/>
      <c r="M555" s="88" t="s">
        <v>3</v>
      </c>
      <c r="N555" s="89"/>
      <c r="O555" s="89"/>
      <c r="P555" s="90"/>
      <c r="Q555" s="85" t="s">
        <v>4</v>
      </c>
      <c r="R555" s="86"/>
      <c r="S555" s="86"/>
      <c r="T555" s="86"/>
      <c r="U555" s="87"/>
      <c r="V555" s="88" t="s">
        <v>5</v>
      </c>
      <c r="W555" s="89"/>
      <c r="X555" s="89"/>
      <c r="Y555" s="89"/>
      <c r="Z555" s="90"/>
      <c r="AA555" s="85" t="s">
        <v>6</v>
      </c>
      <c r="AB555" s="86"/>
      <c r="AC555" s="86"/>
      <c r="AD555" s="86"/>
      <c r="AE555" s="86"/>
      <c r="AF555" s="87"/>
      <c r="AG555" s="88" t="s">
        <v>7</v>
      </c>
      <c r="AH555" s="89"/>
      <c r="AI555" s="89"/>
      <c r="AJ555" s="89"/>
      <c r="AK555" s="90"/>
      <c r="AL555" s="85" t="s">
        <v>8</v>
      </c>
      <c r="AM555" s="86"/>
      <c r="AN555" s="86"/>
      <c r="AO555" s="86"/>
      <c r="AP555" s="87"/>
      <c r="AQ555" s="88" t="s">
        <v>23</v>
      </c>
      <c r="AR555" s="89"/>
      <c r="AS555" s="89"/>
      <c r="AT555" s="90"/>
    </row>
    <row r="556" spans="1:50" ht="24" customHeight="1">
      <c r="A556" s="46" t="s">
        <v>305</v>
      </c>
      <c r="B556" s="47"/>
      <c r="C556" s="47"/>
      <c r="D556" s="47"/>
      <c r="E556" s="47"/>
      <c r="F556" s="47"/>
      <c r="G556" s="47"/>
      <c r="H556" s="48"/>
      <c r="I556" s="49"/>
      <c r="J556" s="50"/>
      <c r="K556" s="50"/>
      <c r="L556" s="51"/>
      <c r="M556" s="46"/>
      <c r="N556" s="47"/>
      <c r="O556" s="47"/>
      <c r="P556" s="48"/>
      <c r="Q556" s="49"/>
      <c r="R556" s="50"/>
      <c r="S556" s="50"/>
      <c r="T556" s="50"/>
      <c r="U556" s="51"/>
      <c r="V556" s="46"/>
      <c r="W556" s="47"/>
      <c r="X556" s="47"/>
      <c r="Y556" s="47"/>
      <c r="Z556" s="48"/>
      <c r="AA556" s="49"/>
      <c r="AB556" s="50"/>
      <c r="AC556" s="50"/>
      <c r="AD556" s="50"/>
      <c r="AE556" s="50"/>
      <c r="AF556" s="51"/>
      <c r="AG556" s="46"/>
      <c r="AH556" s="47"/>
      <c r="AI556" s="47"/>
      <c r="AJ556" s="47"/>
      <c r="AK556" s="48"/>
      <c r="AL556" s="49"/>
      <c r="AM556" s="50"/>
      <c r="AN556" s="50"/>
      <c r="AO556" s="50"/>
      <c r="AP556" s="51"/>
      <c r="AQ556" s="52">
        <f>AM191+AM167+AM151+AM133</f>
        <v>270</v>
      </c>
      <c r="AR556" s="47"/>
      <c r="AS556" s="47"/>
      <c r="AT556" s="48"/>
    </row>
    <row r="557" spans="1:50" ht="24" customHeight="1">
      <c r="A557" s="46" t="s">
        <v>306</v>
      </c>
      <c r="B557" s="47"/>
      <c r="C557" s="47"/>
      <c r="D557" s="47"/>
      <c r="E557" s="47"/>
      <c r="F557" s="47"/>
      <c r="G557" s="47"/>
      <c r="H557" s="48"/>
      <c r="I557" s="49"/>
      <c r="J557" s="50"/>
      <c r="K557" s="50"/>
      <c r="L557" s="51"/>
      <c r="M557" s="46"/>
      <c r="N557" s="47"/>
      <c r="O557" s="47"/>
      <c r="P557" s="48"/>
      <c r="Q557" s="49"/>
      <c r="R557" s="50"/>
      <c r="S557" s="50"/>
      <c r="T557" s="50"/>
      <c r="U557" s="51"/>
      <c r="V557" s="46"/>
      <c r="W557" s="47"/>
      <c r="X557" s="47"/>
      <c r="Y557" s="47"/>
      <c r="Z557" s="48"/>
      <c r="AA557" s="49"/>
      <c r="AB557" s="50"/>
      <c r="AC557" s="50"/>
      <c r="AD557" s="50"/>
      <c r="AE557" s="50"/>
      <c r="AF557" s="51"/>
      <c r="AG557" s="46"/>
      <c r="AH557" s="47"/>
      <c r="AI557" s="47"/>
      <c r="AJ557" s="47"/>
      <c r="AK557" s="48"/>
      <c r="AL557" s="49"/>
      <c r="AM557" s="50"/>
      <c r="AN557" s="50"/>
      <c r="AO557" s="50"/>
      <c r="AP557" s="51"/>
      <c r="AQ557" s="52">
        <f>AM188+AM155+AM124</f>
        <v>390</v>
      </c>
      <c r="AR557" s="47"/>
      <c r="AS557" s="47"/>
      <c r="AT557" s="48"/>
    </row>
    <row r="558" spans="1:50" ht="24" customHeight="1">
      <c r="A558" s="46" t="s">
        <v>307</v>
      </c>
      <c r="B558" s="47"/>
      <c r="C558" s="47"/>
      <c r="D558" s="47"/>
      <c r="E558" s="47"/>
      <c r="F558" s="47"/>
      <c r="G558" s="47"/>
      <c r="H558" s="48"/>
      <c r="I558" s="49"/>
      <c r="J558" s="50"/>
      <c r="K558" s="50"/>
      <c r="L558" s="51"/>
      <c r="M558" s="46"/>
      <c r="N558" s="47"/>
      <c r="O558" s="47"/>
      <c r="P558" s="48"/>
      <c r="Q558" s="49"/>
      <c r="R558" s="50"/>
      <c r="S558" s="50"/>
      <c r="T558" s="50"/>
      <c r="U558" s="51"/>
      <c r="V558" s="46"/>
      <c r="W558" s="47"/>
      <c r="X558" s="47"/>
      <c r="Y558" s="47"/>
      <c r="Z558" s="48"/>
      <c r="AA558" s="49"/>
      <c r="AB558" s="50"/>
      <c r="AC558" s="50"/>
      <c r="AD558" s="50"/>
      <c r="AE558" s="50"/>
      <c r="AF558" s="51"/>
      <c r="AG558" s="46"/>
      <c r="AH558" s="47"/>
      <c r="AI558" s="47"/>
      <c r="AJ558" s="47"/>
      <c r="AK558" s="48"/>
      <c r="AL558" s="49"/>
      <c r="AM558" s="50"/>
      <c r="AN558" s="50"/>
      <c r="AO558" s="50"/>
      <c r="AP558" s="51"/>
      <c r="AQ558" s="52">
        <f>AM182+AM153+AM126</f>
        <v>480</v>
      </c>
      <c r="AR558" s="47"/>
      <c r="AS558" s="47"/>
      <c r="AT558" s="48"/>
    </row>
    <row r="559" spans="1:50" ht="24" customHeight="1">
      <c r="A559" s="46" t="s">
        <v>308</v>
      </c>
      <c r="B559" s="47"/>
      <c r="C559" s="47"/>
      <c r="D559" s="47"/>
      <c r="E559" s="47"/>
      <c r="F559" s="47"/>
      <c r="G559" s="47"/>
      <c r="H559" s="48"/>
      <c r="I559" s="49"/>
      <c r="J559" s="50"/>
      <c r="K559" s="50"/>
      <c r="L559" s="51"/>
      <c r="M559" s="46"/>
      <c r="N559" s="47"/>
      <c r="O559" s="47"/>
      <c r="P559" s="48"/>
      <c r="Q559" s="49"/>
      <c r="R559" s="50"/>
      <c r="S559" s="50"/>
      <c r="T559" s="50"/>
      <c r="U559" s="51"/>
      <c r="V559" s="46"/>
      <c r="W559" s="47"/>
      <c r="X559" s="47"/>
      <c r="Y559" s="47"/>
      <c r="Z559" s="48"/>
      <c r="AA559" s="49"/>
      <c r="AB559" s="50"/>
      <c r="AC559" s="50"/>
      <c r="AD559" s="50"/>
      <c r="AE559" s="50"/>
      <c r="AF559" s="51"/>
      <c r="AG559" s="46"/>
      <c r="AH559" s="47"/>
      <c r="AI559" s="47"/>
      <c r="AJ559" s="47"/>
      <c r="AK559" s="48"/>
      <c r="AL559" s="49"/>
      <c r="AM559" s="50"/>
      <c r="AN559" s="50"/>
      <c r="AO559" s="50"/>
      <c r="AP559" s="51"/>
      <c r="AQ559" s="52">
        <f>AM181+AM164+AM121</f>
        <v>365</v>
      </c>
      <c r="AR559" s="47"/>
      <c r="AS559" s="47"/>
      <c r="AT559" s="48"/>
    </row>
    <row r="560" spans="1:50" ht="24" customHeight="1">
      <c r="A560" s="46" t="s">
        <v>309</v>
      </c>
      <c r="B560" s="47"/>
      <c r="C560" s="47"/>
      <c r="D560" s="47"/>
      <c r="E560" s="47"/>
      <c r="F560" s="47"/>
      <c r="G560" s="47"/>
      <c r="H560" s="48"/>
      <c r="I560" s="49"/>
      <c r="J560" s="50"/>
      <c r="K560" s="50"/>
      <c r="L560" s="51"/>
      <c r="M560" s="46"/>
      <c r="N560" s="47"/>
      <c r="O560" s="47"/>
      <c r="P560" s="48"/>
      <c r="Q560" s="49"/>
      <c r="R560" s="50"/>
      <c r="S560" s="50"/>
      <c r="T560" s="50"/>
      <c r="U560" s="51"/>
      <c r="V560" s="46"/>
      <c r="W560" s="47"/>
      <c r="X560" s="47"/>
      <c r="Y560" s="47"/>
      <c r="Z560" s="48"/>
      <c r="AA560" s="49"/>
      <c r="AB560" s="50"/>
      <c r="AC560" s="50"/>
      <c r="AD560" s="50"/>
      <c r="AE560" s="50"/>
      <c r="AF560" s="51"/>
      <c r="AG560" s="46"/>
      <c r="AH560" s="47"/>
      <c r="AI560" s="47"/>
      <c r="AJ560" s="47"/>
      <c r="AK560" s="48"/>
      <c r="AL560" s="49"/>
      <c r="AM560" s="50"/>
      <c r="AN560" s="50"/>
      <c r="AO560" s="50"/>
      <c r="AP560" s="51"/>
      <c r="AQ560" s="52">
        <f>AM180+AM165+AM144+AM122</f>
        <v>820</v>
      </c>
      <c r="AR560" s="47"/>
      <c r="AS560" s="47"/>
      <c r="AT560" s="48"/>
    </row>
    <row r="561" spans="1:46" ht="24" customHeight="1">
      <c r="A561" s="46" t="s">
        <v>310</v>
      </c>
      <c r="B561" s="47"/>
      <c r="C561" s="47"/>
      <c r="D561" s="47"/>
      <c r="E561" s="47"/>
      <c r="F561" s="47"/>
      <c r="G561" s="47"/>
      <c r="H561" s="48"/>
      <c r="I561" s="49"/>
      <c r="J561" s="50"/>
      <c r="K561" s="50"/>
      <c r="L561" s="51"/>
      <c r="M561" s="46"/>
      <c r="N561" s="47"/>
      <c r="O561" s="47"/>
      <c r="P561" s="48"/>
      <c r="Q561" s="49"/>
      <c r="R561" s="50"/>
      <c r="S561" s="50"/>
      <c r="T561" s="50"/>
      <c r="U561" s="51"/>
      <c r="V561" s="46"/>
      <c r="W561" s="47"/>
      <c r="X561" s="47"/>
      <c r="Y561" s="47"/>
      <c r="Z561" s="48"/>
      <c r="AA561" s="49"/>
      <c r="AB561" s="50"/>
      <c r="AC561" s="50"/>
      <c r="AD561" s="50"/>
      <c r="AE561" s="50"/>
      <c r="AF561" s="51"/>
      <c r="AG561" s="46"/>
      <c r="AH561" s="47"/>
      <c r="AI561" s="47"/>
      <c r="AJ561" s="47"/>
      <c r="AK561" s="48"/>
      <c r="AL561" s="49"/>
      <c r="AM561" s="50"/>
      <c r="AN561" s="50"/>
      <c r="AO561" s="50"/>
      <c r="AP561" s="51"/>
      <c r="AQ561" s="52">
        <f>AM179+AM143+AM127</f>
        <v>375</v>
      </c>
      <c r="AR561" s="47"/>
      <c r="AS561" s="47"/>
      <c r="AT561" s="48"/>
    </row>
    <row r="562" spans="1:46" ht="24" customHeight="1">
      <c r="A562" s="46" t="s">
        <v>311</v>
      </c>
      <c r="B562" s="47"/>
      <c r="C562" s="47"/>
      <c r="D562" s="47"/>
      <c r="E562" s="47"/>
      <c r="F562" s="47"/>
      <c r="G562" s="47"/>
      <c r="H562" s="48"/>
      <c r="I562" s="49"/>
      <c r="J562" s="50"/>
      <c r="K562" s="50"/>
      <c r="L562" s="51"/>
      <c r="M562" s="46"/>
      <c r="N562" s="47"/>
      <c r="O562" s="47"/>
      <c r="P562" s="48"/>
      <c r="Q562" s="49"/>
      <c r="R562" s="50"/>
      <c r="S562" s="50"/>
      <c r="T562" s="50"/>
      <c r="U562" s="51"/>
      <c r="V562" s="46"/>
      <c r="W562" s="47"/>
      <c r="X562" s="47"/>
      <c r="Y562" s="47"/>
      <c r="Z562" s="48"/>
      <c r="AA562" s="49"/>
      <c r="AB562" s="50"/>
      <c r="AC562" s="50"/>
      <c r="AD562" s="50"/>
      <c r="AE562" s="50"/>
      <c r="AF562" s="51"/>
      <c r="AG562" s="46"/>
      <c r="AH562" s="47"/>
      <c r="AI562" s="47"/>
      <c r="AJ562" s="47"/>
      <c r="AK562" s="48"/>
      <c r="AL562" s="49"/>
      <c r="AM562" s="50"/>
      <c r="AN562" s="50"/>
      <c r="AO562" s="50"/>
      <c r="AP562" s="51"/>
      <c r="AQ562" s="52">
        <f>AM178+AM174+AM146+AM130</f>
        <v>425</v>
      </c>
      <c r="AR562" s="47"/>
      <c r="AS562" s="47"/>
      <c r="AT562" s="48"/>
    </row>
    <row r="563" spans="1:46" ht="24" customHeight="1">
      <c r="A563" s="46" t="s">
        <v>312</v>
      </c>
      <c r="B563" s="47"/>
      <c r="C563" s="47"/>
      <c r="D563" s="47"/>
      <c r="E563" s="47"/>
      <c r="F563" s="47"/>
      <c r="G563" s="47"/>
      <c r="H563" s="48"/>
      <c r="I563" s="49"/>
      <c r="J563" s="50"/>
      <c r="K563" s="50"/>
      <c r="L563" s="51"/>
      <c r="M563" s="46"/>
      <c r="N563" s="47"/>
      <c r="O563" s="47"/>
      <c r="P563" s="48"/>
      <c r="Q563" s="49"/>
      <c r="R563" s="50"/>
      <c r="S563" s="50"/>
      <c r="T563" s="50"/>
      <c r="U563" s="51"/>
      <c r="V563" s="46"/>
      <c r="W563" s="47"/>
      <c r="X563" s="47"/>
      <c r="Y563" s="47"/>
      <c r="Z563" s="48"/>
      <c r="AA563" s="49"/>
      <c r="AB563" s="50"/>
      <c r="AC563" s="50"/>
      <c r="AD563" s="50"/>
      <c r="AE563" s="50"/>
      <c r="AF563" s="51"/>
      <c r="AG563" s="46"/>
      <c r="AH563" s="47"/>
      <c r="AI563" s="47"/>
      <c r="AJ563" s="47"/>
      <c r="AK563" s="48"/>
      <c r="AL563" s="49"/>
      <c r="AM563" s="50"/>
      <c r="AN563" s="50"/>
      <c r="AO563" s="50"/>
      <c r="AP563" s="51"/>
      <c r="AQ563" s="52">
        <f>AM163+AM148+AM129+AT209</f>
        <v>580</v>
      </c>
      <c r="AR563" s="47"/>
      <c r="AS563" s="47"/>
      <c r="AT563" s="48"/>
    </row>
    <row r="564" spans="1:46" ht="24" customHeight="1">
      <c r="A564" s="46" t="s">
        <v>313</v>
      </c>
      <c r="B564" s="47"/>
      <c r="C564" s="47"/>
      <c r="D564" s="47"/>
      <c r="E564" s="47"/>
      <c r="F564" s="47"/>
      <c r="G564" s="47"/>
      <c r="H564" s="48"/>
      <c r="I564" s="49"/>
      <c r="J564" s="50"/>
      <c r="K564" s="50"/>
      <c r="L564" s="51"/>
      <c r="M564" s="46"/>
      <c r="N564" s="47"/>
      <c r="O564" s="47"/>
      <c r="P564" s="48"/>
      <c r="Q564" s="49"/>
      <c r="R564" s="50"/>
      <c r="S564" s="50"/>
      <c r="T564" s="50"/>
      <c r="U564" s="51"/>
      <c r="V564" s="46"/>
      <c r="W564" s="47"/>
      <c r="X564" s="47"/>
      <c r="Y564" s="47"/>
      <c r="Z564" s="48"/>
      <c r="AA564" s="49"/>
      <c r="AB564" s="50"/>
      <c r="AC564" s="50"/>
      <c r="AD564" s="50"/>
      <c r="AE564" s="50"/>
      <c r="AF564" s="51"/>
      <c r="AG564" s="46"/>
      <c r="AH564" s="47"/>
      <c r="AI564" s="47"/>
      <c r="AJ564" s="47"/>
      <c r="AK564" s="48"/>
      <c r="AL564" s="49"/>
      <c r="AM564" s="50"/>
      <c r="AN564" s="50"/>
      <c r="AO564" s="50"/>
      <c r="AP564" s="51"/>
      <c r="AQ564" s="52">
        <f>AM183+AM142+AM123</f>
        <v>395</v>
      </c>
      <c r="AR564" s="47"/>
      <c r="AS564" s="47"/>
      <c r="AT564" s="48"/>
    </row>
    <row r="565" spans="1:46" ht="24" customHeight="1">
      <c r="A565" s="46" t="s">
        <v>320</v>
      </c>
      <c r="B565" s="47"/>
      <c r="C565" s="47"/>
      <c r="D565" s="47"/>
      <c r="E565" s="47"/>
      <c r="F565" s="47"/>
      <c r="G565" s="47"/>
      <c r="H565" s="48"/>
      <c r="I565" s="49"/>
      <c r="J565" s="50"/>
      <c r="K565" s="50"/>
      <c r="L565" s="51"/>
      <c r="M565" s="46"/>
      <c r="N565" s="47"/>
      <c r="O565" s="47"/>
      <c r="P565" s="48"/>
      <c r="Q565" s="49"/>
      <c r="R565" s="50"/>
      <c r="S565" s="50"/>
      <c r="T565" s="50"/>
      <c r="U565" s="51"/>
      <c r="V565" s="46"/>
      <c r="W565" s="47"/>
      <c r="X565" s="47"/>
      <c r="Y565" s="47"/>
      <c r="Z565" s="48"/>
      <c r="AA565" s="49"/>
      <c r="AB565" s="50"/>
      <c r="AC565" s="50"/>
      <c r="AD565" s="50"/>
      <c r="AE565" s="50"/>
      <c r="AF565" s="51"/>
      <c r="AG565" s="46"/>
      <c r="AH565" s="47"/>
      <c r="AI565" s="47"/>
      <c r="AJ565" s="47"/>
      <c r="AK565" s="48"/>
      <c r="AL565" s="49"/>
      <c r="AM565" s="50"/>
      <c r="AN565" s="50"/>
      <c r="AO565" s="50"/>
      <c r="AP565" s="51"/>
      <c r="AQ565" s="52">
        <f>AM170+AM152+AM134</f>
        <v>190</v>
      </c>
      <c r="AR565" s="47"/>
      <c r="AS565" s="47"/>
      <c r="AT565" s="48"/>
    </row>
    <row r="566" spans="1:46" ht="24" customHeight="1">
      <c r="A566" s="46"/>
      <c r="B566" s="47"/>
      <c r="C566" s="47"/>
      <c r="D566" s="47"/>
      <c r="E566" s="47"/>
      <c r="F566" s="47"/>
      <c r="G566" s="47"/>
      <c r="H566" s="48"/>
      <c r="I566" s="49"/>
      <c r="J566" s="50"/>
      <c r="K566" s="50"/>
      <c r="L566" s="51"/>
      <c r="M566" s="46"/>
      <c r="N566" s="47"/>
      <c r="O566" s="47"/>
      <c r="P566" s="48"/>
      <c r="Q566" s="49"/>
      <c r="R566" s="50"/>
      <c r="S566" s="50"/>
      <c r="T566" s="50"/>
      <c r="U566" s="51"/>
      <c r="V566" s="46"/>
      <c r="W566" s="47"/>
      <c r="X566" s="47"/>
      <c r="Y566" s="47"/>
      <c r="Z566" s="48"/>
      <c r="AA566" s="49"/>
      <c r="AB566" s="50"/>
      <c r="AC566" s="50"/>
      <c r="AD566" s="50"/>
      <c r="AE566" s="50"/>
      <c r="AF566" s="51"/>
      <c r="AG566" s="46"/>
      <c r="AH566" s="47"/>
      <c r="AI566" s="47"/>
      <c r="AJ566" s="47"/>
      <c r="AK566" s="48"/>
      <c r="AL566" s="49"/>
      <c r="AM566" s="50"/>
      <c r="AN566" s="50"/>
      <c r="AO566" s="50"/>
      <c r="AP566" s="51"/>
      <c r="AQ566" s="52"/>
      <c r="AR566" s="47"/>
      <c r="AS566" s="47"/>
      <c r="AT566" s="48"/>
    </row>
    <row r="567" spans="1:46" ht="24" customHeight="1">
      <c r="A567" s="46"/>
      <c r="B567" s="47"/>
      <c r="C567" s="47"/>
      <c r="D567" s="47"/>
      <c r="E567" s="47"/>
      <c r="F567" s="47"/>
      <c r="G567" s="47"/>
      <c r="H567" s="48"/>
      <c r="I567" s="49"/>
      <c r="J567" s="50"/>
      <c r="K567" s="50"/>
      <c r="L567" s="51"/>
      <c r="M567" s="46"/>
      <c r="N567" s="47"/>
      <c r="O567" s="47"/>
      <c r="P567" s="48"/>
      <c r="Q567" s="49"/>
      <c r="R567" s="50"/>
      <c r="S567" s="50"/>
      <c r="T567" s="50"/>
      <c r="U567" s="51"/>
      <c r="V567" s="46"/>
      <c r="W567" s="47"/>
      <c r="X567" s="47"/>
      <c r="Y567" s="47"/>
      <c r="Z567" s="48"/>
      <c r="AA567" s="49"/>
      <c r="AB567" s="50"/>
      <c r="AC567" s="50"/>
      <c r="AD567" s="50"/>
      <c r="AE567" s="50"/>
      <c r="AF567" s="51"/>
      <c r="AG567" s="46"/>
      <c r="AH567" s="47"/>
      <c r="AI567" s="47"/>
      <c r="AJ567" s="47"/>
      <c r="AK567" s="48"/>
      <c r="AL567" s="49"/>
      <c r="AM567" s="50"/>
      <c r="AN567" s="50"/>
      <c r="AO567" s="50"/>
      <c r="AP567" s="51"/>
      <c r="AQ567" s="52"/>
      <c r="AR567" s="47"/>
      <c r="AS567" s="47"/>
      <c r="AT567" s="48"/>
    </row>
    <row r="568" spans="1:46" ht="24" customHeight="1">
      <c r="A568" s="46"/>
      <c r="B568" s="47"/>
      <c r="C568" s="47"/>
      <c r="D568" s="47"/>
      <c r="E568" s="47"/>
      <c r="F568" s="47"/>
      <c r="G568" s="47"/>
      <c r="H568" s="48"/>
      <c r="I568" s="49"/>
      <c r="J568" s="50"/>
      <c r="K568" s="50"/>
      <c r="L568" s="51"/>
      <c r="M568" s="46"/>
      <c r="N568" s="47"/>
      <c r="O568" s="47"/>
      <c r="P568" s="48"/>
      <c r="Q568" s="49"/>
      <c r="R568" s="50"/>
      <c r="S568" s="50"/>
      <c r="T568" s="50"/>
      <c r="U568" s="51"/>
      <c r="V568" s="46"/>
      <c r="W568" s="47"/>
      <c r="X568" s="47"/>
      <c r="Y568" s="47"/>
      <c r="Z568" s="48"/>
      <c r="AA568" s="49"/>
      <c r="AB568" s="50"/>
      <c r="AC568" s="50"/>
      <c r="AD568" s="50"/>
      <c r="AE568" s="50"/>
      <c r="AF568" s="51"/>
      <c r="AG568" s="46"/>
      <c r="AH568" s="47"/>
      <c r="AI568" s="47"/>
      <c r="AJ568" s="47"/>
      <c r="AK568" s="48"/>
      <c r="AL568" s="49"/>
      <c r="AM568" s="50"/>
      <c r="AN568" s="50"/>
      <c r="AO568" s="50"/>
      <c r="AP568" s="51"/>
      <c r="AQ568" s="52"/>
      <c r="AR568" s="47"/>
      <c r="AS568" s="47"/>
      <c r="AT568" s="48"/>
    </row>
    <row r="569" spans="1:46" ht="20.100000000000001" customHeight="1">
      <c r="A569" s="319" t="s">
        <v>194</v>
      </c>
      <c r="B569" s="320"/>
      <c r="C569" s="320"/>
      <c r="D569" s="320"/>
      <c r="E569" s="320"/>
      <c r="F569" s="320"/>
      <c r="G569" s="320"/>
      <c r="H569" s="320"/>
      <c r="I569" s="320"/>
      <c r="J569" s="320"/>
      <c r="K569" s="320"/>
      <c r="L569" s="320"/>
      <c r="M569" s="320"/>
      <c r="N569" s="320"/>
      <c r="O569" s="320"/>
      <c r="P569" s="320"/>
      <c r="Q569" s="320"/>
      <c r="R569" s="320"/>
      <c r="S569" s="320"/>
      <c r="T569" s="320"/>
      <c r="U569" s="320"/>
      <c r="V569" s="320"/>
      <c r="W569" s="320"/>
      <c r="X569" s="320"/>
      <c r="Y569" s="320"/>
      <c r="Z569" s="320"/>
      <c r="AA569" s="320"/>
      <c r="AB569" s="320"/>
      <c r="AC569" s="320"/>
      <c r="AD569" s="320"/>
      <c r="AE569" s="320"/>
      <c r="AF569" s="320"/>
      <c r="AG569" s="320"/>
      <c r="AH569" s="320"/>
      <c r="AI569" s="320"/>
      <c r="AJ569" s="320"/>
      <c r="AK569" s="320"/>
      <c r="AL569" s="320"/>
      <c r="AM569" s="320"/>
      <c r="AN569" s="320"/>
      <c r="AO569" s="320"/>
      <c r="AP569" s="321"/>
      <c r="AQ569" s="46"/>
      <c r="AR569" s="47"/>
      <c r="AS569" s="47"/>
      <c r="AT569" s="48"/>
    </row>
    <row r="570" spans="1:46" ht="24" customHeight="1">
      <c r="A570" s="88" t="s">
        <v>42</v>
      </c>
      <c r="B570" s="89"/>
      <c r="C570" s="89"/>
      <c r="D570" s="89"/>
      <c r="E570" s="89"/>
      <c r="F570" s="89"/>
      <c r="G570" s="89"/>
      <c r="H570" s="90"/>
      <c r="I570" s="85" t="s">
        <v>2</v>
      </c>
      <c r="J570" s="86"/>
      <c r="K570" s="86"/>
      <c r="L570" s="87"/>
      <c r="M570" s="88" t="s">
        <v>3</v>
      </c>
      <c r="N570" s="89"/>
      <c r="O570" s="89"/>
      <c r="P570" s="90"/>
      <c r="Q570" s="85" t="s">
        <v>4</v>
      </c>
      <c r="R570" s="86"/>
      <c r="S570" s="86"/>
      <c r="T570" s="86"/>
      <c r="U570" s="87"/>
      <c r="V570" s="88" t="s">
        <v>5</v>
      </c>
      <c r="W570" s="89"/>
      <c r="X570" s="89"/>
      <c r="Y570" s="89"/>
      <c r="Z570" s="90"/>
      <c r="AA570" s="85" t="s">
        <v>6</v>
      </c>
      <c r="AB570" s="86"/>
      <c r="AC570" s="86"/>
      <c r="AD570" s="86"/>
      <c r="AE570" s="86"/>
      <c r="AF570" s="87"/>
      <c r="AG570" s="88" t="s">
        <v>7</v>
      </c>
      <c r="AH570" s="89"/>
      <c r="AI570" s="89"/>
      <c r="AJ570" s="89"/>
      <c r="AK570" s="90"/>
      <c r="AL570" s="85" t="s">
        <v>8</v>
      </c>
      <c r="AM570" s="86"/>
      <c r="AN570" s="86"/>
      <c r="AO570" s="86"/>
      <c r="AP570" s="87"/>
      <c r="AQ570" s="88" t="s">
        <v>23</v>
      </c>
      <c r="AR570" s="89"/>
      <c r="AS570" s="89"/>
      <c r="AT570" s="90"/>
    </row>
    <row r="571" spans="1:46" ht="24" customHeight="1">
      <c r="A571" s="46" t="s">
        <v>302</v>
      </c>
      <c r="B571" s="47"/>
      <c r="C571" s="47"/>
      <c r="D571" s="47"/>
      <c r="E571" s="47"/>
      <c r="F571" s="47"/>
      <c r="G571" s="47"/>
      <c r="H571" s="48"/>
      <c r="I571" s="49"/>
      <c r="J571" s="50"/>
      <c r="K571" s="50"/>
      <c r="L571" s="51"/>
      <c r="M571" s="46"/>
      <c r="N571" s="47"/>
      <c r="O571" s="47"/>
      <c r="P571" s="48"/>
      <c r="Q571" s="49"/>
      <c r="R571" s="50"/>
      <c r="S571" s="50"/>
      <c r="T571" s="50"/>
      <c r="U571" s="51"/>
      <c r="V571" s="46"/>
      <c r="W571" s="47"/>
      <c r="X571" s="47"/>
      <c r="Y571" s="47"/>
      <c r="Z571" s="48"/>
      <c r="AA571" s="49"/>
      <c r="AB571" s="50"/>
      <c r="AC571" s="50"/>
      <c r="AD571" s="50"/>
      <c r="AE571" s="50"/>
      <c r="AF571" s="51"/>
      <c r="AG571" s="46"/>
      <c r="AH571" s="47"/>
      <c r="AI571" s="47"/>
      <c r="AJ571" s="47"/>
      <c r="AK571" s="48"/>
      <c r="AL571" s="49"/>
      <c r="AM571" s="50"/>
      <c r="AN571" s="50"/>
      <c r="AO571" s="50"/>
      <c r="AP571" s="51"/>
      <c r="AQ571" s="52">
        <f>AO326+AO315+AO304+AO298+AO283</f>
        <v>510</v>
      </c>
      <c r="AR571" s="47"/>
      <c r="AS571" s="47"/>
      <c r="AT571" s="48"/>
    </row>
    <row r="572" spans="1:46" ht="24" customHeight="1">
      <c r="A572" s="46" t="s">
        <v>303</v>
      </c>
      <c r="B572" s="47"/>
      <c r="C572" s="47"/>
      <c r="D572" s="47"/>
      <c r="E572" s="47"/>
      <c r="F572" s="47"/>
      <c r="G572" s="47"/>
      <c r="H572" s="48"/>
      <c r="I572" s="49"/>
      <c r="J572" s="50"/>
      <c r="K572" s="50"/>
      <c r="L572" s="51"/>
      <c r="M572" s="46"/>
      <c r="N572" s="47"/>
      <c r="O572" s="47"/>
      <c r="P572" s="48"/>
      <c r="Q572" s="49"/>
      <c r="R572" s="50"/>
      <c r="S572" s="50"/>
      <c r="T572" s="50"/>
      <c r="U572" s="51"/>
      <c r="V572" s="46"/>
      <c r="W572" s="47"/>
      <c r="X572" s="47"/>
      <c r="Y572" s="47"/>
      <c r="Z572" s="48"/>
      <c r="AA572" s="49"/>
      <c r="AB572" s="50"/>
      <c r="AC572" s="50"/>
      <c r="AD572" s="50"/>
      <c r="AE572" s="50"/>
      <c r="AF572" s="51"/>
      <c r="AG572" s="46"/>
      <c r="AH572" s="47"/>
      <c r="AI572" s="47"/>
      <c r="AJ572" s="47"/>
      <c r="AK572" s="48"/>
      <c r="AL572" s="49"/>
      <c r="AM572" s="50"/>
      <c r="AN572" s="50"/>
      <c r="AO572" s="50"/>
      <c r="AP572" s="51"/>
      <c r="AQ572" s="52">
        <f>AO323+AO306+AO296+AT255+AT229</f>
        <v>800</v>
      </c>
      <c r="AR572" s="47"/>
      <c r="AS572" s="47"/>
      <c r="AT572" s="48"/>
    </row>
    <row r="573" spans="1:46" ht="24" customHeight="1">
      <c r="A573" s="46" t="s">
        <v>304</v>
      </c>
      <c r="B573" s="47"/>
      <c r="C573" s="47"/>
      <c r="D573" s="47"/>
      <c r="E573" s="47"/>
      <c r="F573" s="47"/>
      <c r="G573" s="47"/>
      <c r="H573" s="48"/>
      <c r="I573" s="49"/>
      <c r="J573" s="50"/>
      <c r="K573" s="50"/>
      <c r="L573" s="51"/>
      <c r="M573" s="46"/>
      <c r="N573" s="47"/>
      <c r="O573" s="47"/>
      <c r="P573" s="48"/>
      <c r="Q573" s="49"/>
      <c r="R573" s="50"/>
      <c r="S573" s="50"/>
      <c r="T573" s="50"/>
      <c r="U573" s="51"/>
      <c r="V573" s="46"/>
      <c r="W573" s="47"/>
      <c r="X573" s="47"/>
      <c r="Y573" s="47"/>
      <c r="Z573" s="48"/>
      <c r="AA573" s="49"/>
      <c r="AB573" s="50"/>
      <c r="AC573" s="50"/>
      <c r="AD573" s="50"/>
      <c r="AE573" s="50"/>
      <c r="AF573" s="51"/>
      <c r="AG573" s="46"/>
      <c r="AH573" s="47"/>
      <c r="AI573" s="47"/>
      <c r="AJ573" s="47"/>
      <c r="AK573" s="48"/>
      <c r="AL573" s="49"/>
      <c r="AM573" s="50"/>
      <c r="AN573" s="50"/>
      <c r="AO573" s="50"/>
      <c r="AP573" s="51"/>
      <c r="AQ573" s="52">
        <f>AO305+AO294+AT257+AT221+AT199</f>
        <v>570</v>
      </c>
      <c r="AR573" s="47"/>
      <c r="AS573" s="47"/>
      <c r="AT573" s="48"/>
    </row>
    <row r="574" spans="1:46" ht="24" customHeight="1">
      <c r="A574" s="46"/>
      <c r="B574" s="47"/>
      <c r="C574" s="47"/>
      <c r="D574" s="47"/>
      <c r="E574" s="47"/>
      <c r="F574" s="47"/>
      <c r="G574" s="47"/>
      <c r="H574" s="48"/>
      <c r="I574" s="49"/>
      <c r="J574" s="50"/>
      <c r="K574" s="50"/>
      <c r="L574" s="51"/>
      <c r="M574" s="46"/>
      <c r="N574" s="47"/>
      <c r="O574" s="47"/>
      <c r="P574" s="48"/>
      <c r="Q574" s="49"/>
      <c r="R574" s="50"/>
      <c r="S574" s="50"/>
      <c r="T574" s="50"/>
      <c r="U574" s="51"/>
      <c r="V574" s="46"/>
      <c r="W574" s="47"/>
      <c r="X574" s="47"/>
      <c r="Y574" s="47"/>
      <c r="Z574" s="48"/>
      <c r="AA574" s="49"/>
      <c r="AB574" s="50"/>
      <c r="AC574" s="50"/>
      <c r="AD574" s="50"/>
      <c r="AE574" s="50"/>
      <c r="AF574" s="51"/>
      <c r="AG574" s="46"/>
      <c r="AH574" s="47"/>
      <c r="AI574" s="47"/>
      <c r="AJ574" s="47"/>
      <c r="AK574" s="48"/>
      <c r="AL574" s="49"/>
      <c r="AM574" s="50"/>
      <c r="AN574" s="50"/>
      <c r="AO574" s="50"/>
      <c r="AP574" s="51"/>
      <c r="AQ574" s="46"/>
      <c r="AR574" s="47"/>
      <c r="AS574" s="47"/>
      <c r="AT574" s="48"/>
    </row>
    <row r="575" spans="1:46" ht="24" customHeight="1">
      <c r="A575" s="46"/>
      <c r="B575" s="47"/>
      <c r="C575" s="47"/>
      <c r="D575" s="47"/>
      <c r="E575" s="47"/>
      <c r="F575" s="47"/>
      <c r="G575" s="47"/>
      <c r="H575" s="48"/>
      <c r="I575" s="49"/>
      <c r="J575" s="50"/>
      <c r="K575" s="50"/>
      <c r="L575" s="51"/>
      <c r="M575" s="46"/>
      <c r="N575" s="47"/>
      <c r="O575" s="47"/>
      <c r="P575" s="48"/>
      <c r="Q575" s="49"/>
      <c r="R575" s="50"/>
      <c r="S575" s="50"/>
      <c r="T575" s="50"/>
      <c r="U575" s="51"/>
      <c r="V575" s="46"/>
      <c r="W575" s="47"/>
      <c r="X575" s="47"/>
      <c r="Y575" s="47"/>
      <c r="Z575" s="48"/>
      <c r="AA575" s="49"/>
      <c r="AB575" s="50"/>
      <c r="AC575" s="50"/>
      <c r="AD575" s="50"/>
      <c r="AE575" s="50"/>
      <c r="AF575" s="51"/>
      <c r="AG575" s="46"/>
      <c r="AH575" s="47"/>
      <c r="AI575" s="47"/>
      <c r="AJ575" s="47"/>
      <c r="AK575" s="48"/>
      <c r="AL575" s="49"/>
      <c r="AM575" s="50"/>
      <c r="AN575" s="50"/>
      <c r="AO575" s="50"/>
      <c r="AP575" s="51"/>
      <c r="AQ575" s="46"/>
      <c r="AR575" s="47"/>
      <c r="AS575" s="47"/>
      <c r="AT575" s="48"/>
    </row>
    <row r="576" spans="1:46" ht="24" customHeight="1">
      <c r="A576" s="46"/>
      <c r="B576" s="47"/>
      <c r="C576" s="47"/>
      <c r="D576" s="47"/>
      <c r="E576" s="47"/>
      <c r="F576" s="47"/>
      <c r="G576" s="47"/>
      <c r="H576" s="48"/>
      <c r="I576" s="49"/>
      <c r="J576" s="50"/>
      <c r="K576" s="50"/>
      <c r="L576" s="51"/>
      <c r="M576" s="46"/>
      <c r="N576" s="47"/>
      <c r="O576" s="47"/>
      <c r="P576" s="48"/>
      <c r="Q576" s="49"/>
      <c r="R576" s="50"/>
      <c r="S576" s="50"/>
      <c r="T576" s="50"/>
      <c r="U576" s="51"/>
      <c r="V576" s="46"/>
      <c r="W576" s="47"/>
      <c r="X576" s="47"/>
      <c r="Y576" s="47"/>
      <c r="Z576" s="48"/>
      <c r="AA576" s="49"/>
      <c r="AB576" s="50"/>
      <c r="AC576" s="50"/>
      <c r="AD576" s="50"/>
      <c r="AE576" s="50"/>
      <c r="AF576" s="51"/>
      <c r="AG576" s="46"/>
      <c r="AH576" s="47"/>
      <c r="AI576" s="47"/>
      <c r="AJ576" s="47"/>
      <c r="AK576" s="48"/>
      <c r="AL576" s="49"/>
      <c r="AM576" s="50"/>
      <c r="AN576" s="50"/>
      <c r="AO576" s="50"/>
      <c r="AP576" s="51"/>
      <c r="AQ576" s="46"/>
      <c r="AR576" s="47"/>
      <c r="AS576" s="47"/>
      <c r="AT576" s="48"/>
    </row>
    <row r="577" spans="1:47" ht="24" customHeight="1">
      <c r="A577" s="46"/>
      <c r="B577" s="47"/>
      <c r="C577" s="47"/>
      <c r="D577" s="47"/>
      <c r="E577" s="47"/>
      <c r="F577" s="47"/>
      <c r="G577" s="47"/>
      <c r="H577" s="48"/>
      <c r="I577" s="49"/>
      <c r="J577" s="50"/>
      <c r="K577" s="50"/>
      <c r="L577" s="51"/>
      <c r="M577" s="46"/>
      <c r="N577" s="47"/>
      <c r="O577" s="47"/>
      <c r="P577" s="48"/>
      <c r="Q577" s="49"/>
      <c r="R577" s="50"/>
      <c r="S577" s="50"/>
      <c r="T577" s="50"/>
      <c r="U577" s="51"/>
      <c r="V577" s="46"/>
      <c r="W577" s="47"/>
      <c r="X577" s="47"/>
      <c r="Y577" s="47"/>
      <c r="Z577" s="48"/>
      <c r="AA577" s="49"/>
      <c r="AB577" s="50"/>
      <c r="AC577" s="50"/>
      <c r="AD577" s="50"/>
      <c r="AE577" s="50"/>
      <c r="AF577" s="51"/>
      <c r="AG577" s="46"/>
      <c r="AH577" s="47"/>
      <c r="AI577" s="47"/>
      <c r="AJ577" s="47"/>
      <c r="AK577" s="48"/>
      <c r="AL577" s="49"/>
      <c r="AM577" s="50"/>
      <c r="AN577" s="50"/>
      <c r="AO577" s="50"/>
      <c r="AP577" s="51"/>
      <c r="AQ577" s="46"/>
      <c r="AR577" s="47"/>
      <c r="AS577" s="47"/>
      <c r="AT577" s="48"/>
    </row>
    <row r="578" spans="1:47" ht="24" customHeight="1">
      <c r="A578" s="322" t="s">
        <v>195</v>
      </c>
      <c r="B578" s="323"/>
      <c r="C578" s="323"/>
      <c r="D578" s="323"/>
      <c r="E578" s="323"/>
      <c r="F578" s="323"/>
      <c r="G578" s="323"/>
      <c r="H578" s="323"/>
      <c r="I578" s="323"/>
      <c r="J578" s="323"/>
      <c r="K578" s="323"/>
      <c r="L578" s="323"/>
      <c r="M578" s="323"/>
      <c r="N578" s="323"/>
      <c r="O578" s="323"/>
      <c r="P578" s="323"/>
      <c r="Q578" s="323"/>
      <c r="R578" s="323"/>
      <c r="S578" s="323"/>
      <c r="T578" s="323"/>
      <c r="U578" s="323"/>
      <c r="V578" s="323"/>
      <c r="W578" s="323"/>
      <c r="X578" s="323"/>
      <c r="Y578" s="323"/>
      <c r="Z578" s="323"/>
      <c r="AA578" s="323"/>
      <c r="AB578" s="323"/>
      <c r="AC578" s="323"/>
      <c r="AD578" s="323"/>
      <c r="AE578" s="323"/>
      <c r="AF578" s="323"/>
      <c r="AG578" s="323"/>
      <c r="AH578" s="323"/>
      <c r="AI578" s="323"/>
      <c r="AJ578" s="323"/>
      <c r="AK578" s="323"/>
      <c r="AL578" s="323"/>
      <c r="AM578" s="323"/>
      <c r="AN578" s="323"/>
      <c r="AO578" s="323"/>
      <c r="AP578" s="323"/>
      <c r="AQ578" s="323"/>
      <c r="AR578" s="323"/>
      <c r="AS578" s="323"/>
      <c r="AT578" s="324"/>
    </row>
    <row r="579" spans="1:47" ht="24" customHeight="1">
      <c r="A579" s="325" t="s">
        <v>196</v>
      </c>
      <c r="B579" s="326"/>
      <c r="C579" s="326"/>
      <c r="D579" s="326"/>
      <c r="E579" s="326"/>
      <c r="F579" s="326"/>
      <c r="G579" s="326"/>
      <c r="H579" s="326"/>
      <c r="I579" s="326"/>
      <c r="J579" s="326"/>
      <c r="K579" s="326"/>
      <c r="L579" s="326"/>
      <c r="M579" s="326"/>
      <c r="N579" s="326"/>
      <c r="O579" s="326"/>
      <c r="P579" s="326"/>
      <c r="Q579" s="326"/>
      <c r="R579" s="326"/>
      <c r="S579" s="326"/>
      <c r="T579" s="326"/>
      <c r="U579" s="326"/>
      <c r="V579" s="326"/>
      <c r="W579" s="326"/>
      <c r="X579" s="326"/>
      <c r="Y579" s="326"/>
      <c r="Z579" s="326"/>
      <c r="AA579" s="326"/>
      <c r="AB579" s="326"/>
      <c r="AC579" s="326"/>
      <c r="AD579" s="326"/>
      <c r="AE579" s="326"/>
      <c r="AF579" s="326"/>
      <c r="AG579" s="326"/>
      <c r="AH579" s="326"/>
      <c r="AI579" s="326"/>
      <c r="AJ579" s="326"/>
      <c r="AK579" s="326"/>
      <c r="AL579" s="326"/>
      <c r="AM579" s="327"/>
      <c r="AN579" s="46"/>
      <c r="AO579" s="47"/>
      <c r="AP579" s="47"/>
      <c r="AQ579" s="48"/>
    </row>
    <row r="580" spans="1:47" ht="24" customHeight="1">
      <c r="A580" s="88" t="s">
        <v>42</v>
      </c>
      <c r="B580" s="89"/>
      <c r="C580" s="89"/>
      <c r="D580" s="89"/>
      <c r="E580" s="90"/>
      <c r="F580" s="85" t="s">
        <v>2</v>
      </c>
      <c r="G580" s="86"/>
      <c r="H580" s="86"/>
      <c r="I580" s="87"/>
      <c r="J580" s="88" t="s">
        <v>3</v>
      </c>
      <c r="K580" s="89"/>
      <c r="L580" s="89"/>
      <c r="M580" s="90"/>
      <c r="N580" s="85" t="s">
        <v>4</v>
      </c>
      <c r="O580" s="86"/>
      <c r="P580" s="86"/>
      <c r="Q580" s="86"/>
      <c r="R580" s="87"/>
      <c r="S580" s="88" t="s">
        <v>5</v>
      </c>
      <c r="T580" s="89"/>
      <c r="U580" s="89"/>
      <c r="V580" s="89"/>
      <c r="W580" s="90"/>
      <c r="X580" s="85" t="s">
        <v>5</v>
      </c>
      <c r="Y580" s="86"/>
      <c r="Z580" s="86"/>
      <c r="AA580" s="86"/>
      <c r="AB580" s="86"/>
      <c r="AC580" s="87"/>
      <c r="AD580" s="88" t="s">
        <v>6</v>
      </c>
      <c r="AE580" s="89"/>
      <c r="AF580" s="89"/>
      <c r="AG580" s="89"/>
      <c r="AH580" s="90"/>
      <c r="AI580" s="85" t="s">
        <v>7</v>
      </c>
      <c r="AJ580" s="86"/>
      <c r="AK580" s="86"/>
      <c r="AL580" s="86"/>
      <c r="AM580" s="87"/>
      <c r="AN580" s="88" t="s">
        <v>23</v>
      </c>
      <c r="AO580" s="89"/>
      <c r="AP580" s="89"/>
      <c r="AQ580" s="90"/>
    </row>
    <row r="581" spans="1:47" ht="24" customHeight="1">
      <c r="A581" s="46" t="s">
        <v>316</v>
      </c>
      <c r="B581" s="47"/>
      <c r="C581" s="47"/>
      <c r="D581" s="47"/>
      <c r="E581" s="48"/>
      <c r="F581" s="49"/>
      <c r="G581" s="50"/>
      <c r="H581" s="50"/>
      <c r="I581" s="51"/>
      <c r="J581" s="46"/>
      <c r="K581" s="47"/>
      <c r="L581" s="47"/>
      <c r="M581" s="48"/>
      <c r="N581" s="49"/>
      <c r="O581" s="50"/>
      <c r="P581" s="50"/>
      <c r="Q581" s="50"/>
      <c r="R581" s="51"/>
      <c r="S581" s="46"/>
      <c r="T581" s="47"/>
      <c r="U581" s="47"/>
      <c r="V581" s="47"/>
      <c r="W581" s="48"/>
      <c r="X581" s="49"/>
      <c r="Y581" s="50"/>
      <c r="Z581" s="50"/>
      <c r="AA581" s="50"/>
      <c r="AB581" s="50"/>
      <c r="AC581" s="51"/>
      <c r="AD581" s="46"/>
      <c r="AE581" s="47"/>
      <c r="AF581" s="47"/>
      <c r="AG581" s="47"/>
      <c r="AH581" s="48"/>
      <c r="AI581" s="49"/>
      <c r="AJ581" s="50"/>
      <c r="AK581" s="50"/>
      <c r="AL581" s="50"/>
      <c r="AM581" s="51"/>
      <c r="AN581" s="52">
        <f>AL68+AL59+AL43</f>
        <v>590</v>
      </c>
      <c r="AO581" s="47"/>
      <c r="AP581" s="47"/>
      <c r="AQ581" s="48"/>
    </row>
    <row r="582" spans="1:47" ht="24" customHeight="1">
      <c r="A582" s="46"/>
      <c r="B582" s="47"/>
      <c r="C582" s="47"/>
      <c r="D582" s="47"/>
      <c r="E582" s="48"/>
      <c r="F582" s="49"/>
      <c r="G582" s="50"/>
      <c r="H582" s="50"/>
      <c r="I582" s="51"/>
      <c r="J582" s="46"/>
      <c r="K582" s="47"/>
      <c r="L582" s="47"/>
      <c r="M582" s="48"/>
      <c r="N582" s="49"/>
      <c r="O582" s="50"/>
      <c r="P582" s="50"/>
      <c r="Q582" s="50"/>
      <c r="R582" s="51"/>
      <c r="S582" s="46"/>
      <c r="T582" s="47"/>
      <c r="U582" s="47"/>
      <c r="V582" s="47"/>
      <c r="W582" s="48"/>
      <c r="X582" s="49"/>
      <c r="Y582" s="50"/>
      <c r="Z582" s="50"/>
      <c r="AA582" s="50"/>
      <c r="AB582" s="50"/>
      <c r="AC582" s="51"/>
      <c r="AD582" s="46"/>
      <c r="AE582" s="47"/>
      <c r="AF582" s="47"/>
      <c r="AG582" s="47"/>
      <c r="AH582" s="48"/>
      <c r="AI582" s="49"/>
      <c r="AJ582" s="50"/>
      <c r="AK582" s="50"/>
      <c r="AL582" s="50"/>
      <c r="AM582" s="51"/>
      <c r="AN582" s="46"/>
      <c r="AO582" s="47"/>
      <c r="AP582" s="47"/>
      <c r="AQ582" s="48"/>
    </row>
    <row r="583" spans="1:47" ht="24" customHeight="1">
      <c r="A583" s="328" t="s">
        <v>197</v>
      </c>
      <c r="B583" s="329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  <c r="P583" s="329"/>
      <c r="Q583" s="329"/>
      <c r="R583" s="329"/>
      <c r="S583" s="329"/>
      <c r="T583" s="329"/>
      <c r="U583" s="329"/>
      <c r="V583" s="329"/>
      <c r="W583" s="329"/>
      <c r="X583" s="329"/>
      <c r="Y583" s="329"/>
      <c r="Z583" s="329"/>
      <c r="AA583" s="329"/>
      <c r="AB583" s="329"/>
      <c r="AC583" s="329"/>
      <c r="AD583" s="329"/>
      <c r="AE583" s="329"/>
      <c r="AF583" s="329"/>
      <c r="AG583" s="329"/>
      <c r="AH583" s="329"/>
      <c r="AI583" s="329"/>
      <c r="AJ583" s="329"/>
      <c r="AK583" s="329"/>
      <c r="AL583" s="329"/>
      <c r="AM583" s="329"/>
      <c r="AN583" s="329"/>
      <c r="AO583" s="329"/>
      <c r="AP583" s="329"/>
      <c r="AQ583" s="330"/>
    </row>
    <row r="584" spans="1:47" ht="24" customHeight="1">
      <c r="A584" s="46"/>
      <c r="B584" s="47"/>
      <c r="C584" s="47"/>
      <c r="D584" s="47"/>
      <c r="E584" s="48"/>
      <c r="F584" s="46"/>
      <c r="G584" s="47"/>
      <c r="H584" s="47"/>
      <c r="I584" s="48"/>
      <c r="J584" s="46"/>
      <c r="K584" s="47"/>
      <c r="L584" s="47"/>
      <c r="M584" s="48"/>
      <c r="N584" s="46"/>
      <c r="O584" s="47"/>
      <c r="P584" s="47"/>
      <c r="Q584" s="47"/>
      <c r="R584" s="48"/>
      <c r="S584" s="46"/>
      <c r="T584" s="47"/>
      <c r="U584" s="47"/>
      <c r="V584" s="47"/>
      <c r="W584" s="48"/>
      <c r="X584" s="46"/>
      <c r="Y584" s="47"/>
      <c r="Z584" s="47"/>
      <c r="AA584" s="47"/>
      <c r="AB584" s="47"/>
      <c r="AC584" s="48"/>
      <c r="AD584" s="46"/>
      <c r="AE584" s="47"/>
      <c r="AF584" s="47"/>
      <c r="AG584" s="47"/>
      <c r="AH584" s="48"/>
      <c r="AI584" s="46"/>
      <c r="AJ584" s="47"/>
      <c r="AK584" s="47"/>
      <c r="AL584" s="47"/>
      <c r="AM584" s="48"/>
      <c r="AN584" s="46"/>
      <c r="AO584" s="47"/>
      <c r="AP584" s="47"/>
      <c r="AQ584" s="48"/>
    </row>
    <row r="585" spans="1:47" ht="20.100000000000001" customHeight="1">
      <c r="A585" s="331" t="s">
        <v>198</v>
      </c>
      <c r="B585" s="332"/>
      <c r="C585" s="332"/>
      <c r="D585" s="332"/>
      <c r="E585" s="332"/>
      <c r="F585" s="332"/>
      <c r="G585" s="332"/>
      <c r="H585" s="332"/>
      <c r="I585" s="332"/>
      <c r="J585" s="332"/>
      <c r="K585" s="332"/>
      <c r="L585" s="332"/>
      <c r="M585" s="332"/>
      <c r="N585" s="332"/>
      <c r="O585" s="332"/>
      <c r="P585" s="332"/>
      <c r="Q585" s="332"/>
      <c r="R585" s="332"/>
      <c r="S585" s="332"/>
      <c r="T585" s="332"/>
      <c r="U585" s="332"/>
      <c r="V585" s="332"/>
      <c r="W585" s="332"/>
      <c r="X585" s="332"/>
      <c r="Y585" s="332"/>
      <c r="Z585" s="332"/>
      <c r="AA585" s="332"/>
      <c r="AB585" s="332"/>
      <c r="AC585" s="332"/>
      <c r="AD585" s="332"/>
      <c r="AE585" s="332"/>
      <c r="AF585" s="332"/>
      <c r="AG585" s="332"/>
      <c r="AH585" s="332"/>
      <c r="AI585" s="332"/>
      <c r="AJ585" s="332"/>
      <c r="AK585" s="332"/>
      <c r="AL585" s="332"/>
      <c r="AM585" s="332"/>
      <c r="AN585" s="332"/>
      <c r="AO585" s="332"/>
      <c r="AP585" s="333"/>
      <c r="AQ585" s="46"/>
      <c r="AR585" s="47"/>
      <c r="AS585" s="47"/>
      <c r="AT585" s="48"/>
    </row>
    <row r="586" spans="1:47" ht="24" customHeight="1">
      <c r="A586" s="233" t="s">
        <v>199</v>
      </c>
      <c r="B586" s="234"/>
      <c r="C586" s="234"/>
      <c r="D586" s="234"/>
      <c r="E586" s="234"/>
      <c r="F586" s="234"/>
      <c r="G586" s="234"/>
      <c r="H586" s="235"/>
      <c r="I586" s="85" t="s">
        <v>2</v>
      </c>
      <c r="J586" s="86"/>
      <c r="K586" s="86"/>
      <c r="L586" s="87"/>
      <c r="M586" s="88" t="s">
        <v>3</v>
      </c>
      <c r="N586" s="89"/>
      <c r="O586" s="89"/>
      <c r="P586" s="90"/>
      <c r="Q586" s="85" t="s">
        <v>4</v>
      </c>
      <c r="R586" s="86"/>
      <c r="S586" s="86"/>
      <c r="T586" s="86"/>
      <c r="U586" s="87"/>
      <c r="V586" s="88" t="s">
        <v>5</v>
      </c>
      <c r="W586" s="89"/>
      <c r="X586" s="89"/>
      <c r="Y586" s="89"/>
      <c r="Z586" s="90"/>
      <c r="AA586" s="85" t="s">
        <v>6</v>
      </c>
      <c r="AB586" s="86"/>
      <c r="AC586" s="86"/>
      <c r="AD586" s="86"/>
      <c r="AE586" s="86"/>
      <c r="AF586" s="87"/>
      <c r="AG586" s="88" t="s">
        <v>7</v>
      </c>
      <c r="AH586" s="89"/>
      <c r="AI586" s="89"/>
      <c r="AJ586" s="89"/>
      <c r="AK586" s="90"/>
      <c r="AL586" s="85" t="s">
        <v>8</v>
      </c>
      <c r="AM586" s="86"/>
      <c r="AN586" s="86"/>
      <c r="AO586" s="86"/>
      <c r="AP586" s="87"/>
      <c r="AQ586" s="88" t="s">
        <v>23</v>
      </c>
      <c r="AR586" s="89"/>
      <c r="AS586" s="89"/>
      <c r="AT586" s="90"/>
    </row>
    <row r="587" spans="1:47" ht="24" customHeight="1">
      <c r="A587" s="46" t="s">
        <v>314</v>
      </c>
      <c r="B587" s="47"/>
      <c r="C587" s="47"/>
      <c r="D587" s="47"/>
      <c r="E587" s="47"/>
      <c r="F587" s="47"/>
      <c r="G587" s="47"/>
      <c r="H587" s="48"/>
      <c r="I587" s="46"/>
      <c r="J587" s="47"/>
      <c r="K587" s="47"/>
      <c r="L587" s="48"/>
      <c r="M587" s="46"/>
      <c r="N587" s="47"/>
      <c r="O587" s="47"/>
      <c r="P587" s="48"/>
      <c r="Q587" s="46"/>
      <c r="R587" s="47"/>
      <c r="S587" s="47"/>
      <c r="T587" s="47"/>
      <c r="U587" s="48"/>
      <c r="V587" s="46"/>
      <c r="W587" s="47"/>
      <c r="X587" s="47"/>
      <c r="Y587" s="47"/>
      <c r="Z587" s="48"/>
      <c r="AA587" s="46"/>
      <c r="AB587" s="47"/>
      <c r="AC587" s="47"/>
      <c r="AD587" s="47"/>
      <c r="AE587" s="47"/>
      <c r="AF587" s="48"/>
      <c r="AG587" s="46"/>
      <c r="AH587" s="47"/>
      <c r="AI587" s="47"/>
      <c r="AJ587" s="47"/>
      <c r="AK587" s="48"/>
      <c r="AL587" s="46"/>
      <c r="AM587" s="47"/>
      <c r="AN587" s="47"/>
      <c r="AO587" s="47"/>
      <c r="AP587" s="48"/>
      <c r="AQ587" s="52">
        <f>AT264+AT216+AT195+AM103+AT276</f>
        <v>1100</v>
      </c>
      <c r="AR587" s="47"/>
      <c r="AS587" s="47"/>
      <c r="AT587" s="48"/>
    </row>
    <row r="588" spans="1:47" ht="24" customHeight="1">
      <c r="A588" s="46" t="s">
        <v>319</v>
      </c>
      <c r="B588" s="47"/>
      <c r="C588" s="47"/>
      <c r="D588" s="47"/>
      <c r="E588" s="47"/>
      <c r="F588" s="47"/>
      <c r="G588" s="47"/>
      <c r="H588" s="48"/>
      <c r="I588" s="46"/>
      <c r="J588" s="47"/>
      <c r="K588" s="47"/>
      <c r="L588" s="48"/>
      <c r="M588" s="46"/>
      <c r="N588" s="47"/>
      <c r="O588" s="47"/>
      <c r="P588" s="48"/>
      <c r="Q588" s="46"/>
      <c r="R588" s="47"/>
      <c r="S588" s="47"/>
      <c r="T588" s="47"/>
      <c r="U588" s="48"/>
      <c r="V588" s="46"/>
      <c r="W588" s="47"/>
      <c r="X588" s="47"/>
      <c r="Y588" s="47"/>
      <c r="Z588" s="48"/>
      <c r="AA588" s="46"/>
      <c r="AB588" s="47"/>
      <c r="AC588" s="47"/>
      <c r="AD588" s="47"/>
      <c r="AE588" s="47"/>
      <c r="AF588" s="48"/>
      <c r="AG588" s="46"/>
      <c r="AH588" s="47"/>
      <c r="AI588" s="47"/>
      <c r="AJ588" s="47"/>
      <c r="AK588" s="48"/>
      <c r="AL588" s="46"/>
      <c r="AM588" s="47"/>
      <c r="AN588" s="47"/>
      <c r="AO588" s="47"/>
      <c r="AP588" s="48"/>
      <c r="AQ588" s="52">
        <f>AT205+AT225+AT234+AT254</f>
        <v>375</v>
      </c>
      <c r="AR588" s="47"/>
      <c r="AS588" s="47"/>
      <c r="AT588" s="48"/>
    </row>
    <row r="589" spans="1:47" ht="24" customHeight="1">
      <c r="A589" s="46"/>
      <c r="B589" s="47"/>
      <c r="C589" s="47"/>
      <c r="D589" s="47"/>
      <c r="E589" s="47"/>
      <c r="F589" s="47"/>
      <c r="G589" s="47"/>
      <c r="H589" s="48"/>
      <c r="I589" s="46"/>
      <c r="J589" s="47"/>
      <c r="K589" s="47"/>
      <c r="L589" s="48"/>
      <c r="M589" s="46"/>
      <c r="N589" s="47"/>
      <c r="O589" s="47"/>
      <c r="P589" s="48"/>
      <c r="Q589" s="46"/>
      <c r="R589" s="47"/>
      <c r="S589" s="47"/>
      <c r="T589" s="47"/>
      <c r="U589" s="48"/>
      <c r="V589" s="46"/>
      <c r="W589" s="47"/>
      <c r="X589" s="47"/>
      <c r="Y589" s="47"/>
      <c r="Z589" s="48"/>
      <c r="AA589" s="46"/>
      <c r="AB589" s="47"/>
      <c r="AC589" s="47"/>
      <c r="AD589" s="47"/>
      <c r="AE589" s="47"/>
      <c r="AF589" s="48"/>
      <c r="AG589" s="46"/>
      <c r="AH589" s="47"/>
      <c r="AI589" s="47"/>
      <c r="AJ589" s="47"/>
      <c r="AK589" s="48"/>
      <c r="AL589" s="46"/>
      <c r="AM589" s="47"/>
      <c r="AN589" s="47"/>
      <c r="AO589" s="47"/>
      <c r="AP589" s="48"/>
      <c r="AQ589" s="46"/>
      <c r="AR589" s="47"/>
      <c r="AS589" s="47"/>
      <c r="AT589" s="48"/>
    </row>
    <row r="590" spans="1:47" ht="24" customHeight="1">
      <c r="A590" s="334" t="s">
        <v>200</v>
      </c>
      <c r="B590" s="335"/>
      <c r="C590" s="335"/>
      <c r="D590" s="335"/>
      <c r="E590" s="335"/>
      <c r="F590" s="335"/>
      <c r="G590" s="335"/>
      <c r="H590" s="335"/>
      <c r="I590" s="335"/>
      <c r="J590" s="335"/>
      <c r="K590" s="335"/>
      <c r="L590" s="335"/>
      <c r="M590" s="335"/>
      <c r="N590" s="335"/>
      <c r="O590" s="335"/>
      <c r="P590" s="335"/>
      <c r="Q590" s="335"/>
      <c r="R590" s="335"/>
      <c r="S590" s="335"/>
      <c r="T590" s="335"/>
      <c r="U590" s="335"/>
      <c r="V590" s="335"/>
      <c r="W590" s="335"/>
      <c r="X590" s="335"/>
      <c r="Y590" s="335"/>
      <c r="Z590" s="335"/>
      <c r="AA590" s="335"/>
      <c r="AB590" s="335"/>
      <c r="AC590" s="335"/>
      <c r="AD590" s="335"/>
      <c r="AE590" s="335"/>
      <c r="AF590" s="335"/>
      <c r="AG590" s="335"/>
      <c r="AH590" s="335"/>
      <c r="AI590" s="335"/>
      <c r="AJ590" s="335"/>
      <c r="AK590" s="335"/>
      <c r="AL590" s="335"/>
      <c r="AM590" s="335"/>
      <c r="AN590" s="335"/>
      <c r="AO590" s="335"/>
      <c r="AP590" s="335"/>
      <c r="AQ590" s="335"/>
      <c r="AR590" s="335"/>
      <c r="AS590" s="335"/>
      <c r="AT590" s="336"/>
    </row>
    <row r="591" spans="1:47" ht="24" customHeight="1">
      <c r="A591" s="331" t="s">
        <v>201</v>
      </c>
      <c r="B591" s="332"/>
      <c r="C591" s="332"/>
      <c r="D591" s="332"/>
      <c r="E591" s="332"/>
      <c r="F591" s="332"/>
      <c r="G591" s="332"/>
      <c r="H591" s="332"/>
      <c r="I591" s="332"/>
      <c r="J591" s="332"/>
      <c r="K591" s="332"/>
      <c r="L591" s="332"/>
      <c r="M591" s="332"/>
      <c r="N591" s="332"/>
      <c r="O591" s="332"/>
      <c r="P591" s="332"/>
      <c r="Q591" s="332"/>
      <c r="R591" s="332"/>
      <c r="S591" s="332"/>
      <c r="T591" s="332"/>
      <c r="U591" s="332"/>
      <c r="V591" s="332"/>
      <c r="W591" s="332"/>
      <c r="X591" s="332"/>
      <c r="Y591" s="332"/>
      <c r="Z591" s="332"/>
      <c r="AA591" s="332"/>
      <c r="AB591" s="332"/>
      <c r="AC591" s="332"/>
      <c r="AD591" s="332"/>
      <c r="AE591" s="332"/>
      <c r="AF591" s="332"/>
      <c r="AG591" s="332"/>
      <c r="AH591" s="332"/>
      <c r="AI591" s="332"/>
      <c r="AJ591" s="332"/>
      <c r="AK591" s="332"/>
      <c r="AL591" s="332"/>
      <c r="AM591" s="332"/>
      <c r="AN591" s="332"/>
      <c r="AO591" s="332"/>
      <c r="AP591" s="333"/>
      <c r="AQ591" s="46"/>
      <c r="AR591" s="47"/>
      <c r="AS591" s="47"/>
      <c r="AT591" s="47"/>
      <c r="AU591" s="48"/>
    </row>
    <row r="592" spans="1:47" ht="24" customHeight="1">
      <c r="A592" s="119" t="s">
        <v>1</v>
      </c>
      <c r="B592" s="120"/>
      <c r="C592" s="120"/>
      <c r="D592" s="120"/>
      <c r="E592" s="120"/>
      <c r="F592" s="120"/>
      <c r="G592" s="120"/>
      <c r="H592" s="121"/>
      <c r="I592" s="85" t="s">
        <v>2</v>
      </c>
      <c r="J592" s="86"/>
      <c r="K592" s="86"/>
      <c r="L592" s="87"/>
      <c r="M592" s="88" t="s">
        <v>3</v>
      </c>
      <c r="N592" s="89"/>
      <c r="O592" s="89"/>
      <c r="P592" s="90"/>
      <c r="Q592" s="85" t="s">
        <v>4</v>
      </c>
      <c r="R592" s="86"/>
      <c r="S592" s="86"/>
      <c r="T592" s="86"/>
      <c r="U592" s="87"/>
      <c r="V592" s="88" t="s">
        <v>5</v>
      </c>
      <c r="W592" s="89"/>
      <c r="X592" s="89"/>
      <c r="Y592" s="89"/>
      <c r="Z592" s="89"/>
      <c r="AA592" s="90"/>
      <c r="AB592" s="85" t="s">
        <v>6</v>
      </c>
      <c r="AC592" s="86"/>
      <c r="AD592" s="86"/>
      <c r="AE592" s="86"/>
      <c r="AF592" s="86"/>
      <c r="AG592" s="87"/>
      <c r="AH592" s="88" t="s">
        <v>7</v>
      </c>
      <c r="AI592" s="89"/>
      <c r="AJ592" s="89"/>
      <c r="AK592" s="89"/>
      <c r="AL592" s="90"/>
      <c r="AM592" s="85" t="s">
        <v>8</v>
      </c>
      <c r="AN592" s="86"/>
      <c r="AO592" s="86"/>
      <c r="AP592" s="87"/>
      <c r="AQ592" s="88" t="s">
        <v>23</v>
      </c>
      <c r="AR592" s="89"/>
      <c r="AS592" s="89"/>
      <c r="AT592" s="89"/>
      <c r="AU592" s="90"/>
    </row>
    <row r="593" spans="1:47" ht="24" customHeight="1">
      <c r="A593" s="46" t="s">
        <v>317</v>
      </c>
      <c r="B593" s="47"/>
      <c r="C593" s="47"/>
      <c r="D593" s="47"/>
      <c r="E593" s="47"/>
      <c r="F593" s="47"/>
      <c r="G593" s="47"/>
      <c r="H593" s="48"/>
      <c r="I593" s="46"/>
      <c r="J593" s="47"/>
      <c r="K593" s="47"/>
      <c r="L593" s="48"/>
      <c r="M593" s="49"/>
      <c r="N593" s="50"/>
      <c r="O593" s="50"/>
      <c r="P593" s="51"/>
      <c r="Q593" s="46"/>
      <c r="R593" s="47"/>
      <c r="S593" s="47"/>
      <c r="T593" s="47"/>
      <c r="U593" s="48"/>
      <c r="V593" s="49"/>
      <c r="W593" s="50"/>
      <c r="X593" s="50"/>
      <c r="Y593" s="50"/>
      <c r="Z593" s="50"/>
      <c r="AA593" s="51"/>
      <c r="AB593" s="46"/>
      <c r="AC593" s="47"/>
      <c r="AD593" s="47"/>
      <c r="AE593" s="47"/>
      <c r="AF593" s="47"/>
      <c r="AG593" s="48"/>
      <c r="AH593" s="49"/>
      <c r="AI593" s="50"/>
      <c r="AJ593" s="50"/>
      <c r="AK593" s="50"/>
      <c r="AL593" s="51"/>
      <c r="AM593" s="46"/>
      <c r="AN593" s="47"/>
      <c r="AO593" s="47"/>
      <c r="AP593" s="48"/>
      <c r="AQ593" s="52">
        <f>AM28+AM21+AM14+AM7+AT256+AT198</f>
        <v>940</v>
      </c>
      <c r="AR593" s="47"/>
      <c r="AS593" s="47"/>
      <c r="AT593" s="47"/>
      <c r="AU593" s="48"/>
    </row>
    <row r="594" spans="1:47" ht="24" customHeight="1">
      <c r="A594" s="46"/>
      <c r="B594" s="47"/>
      <c r="C594" s="47"/>
      <c r="D594" s="47"/>
      <c r="E594" s="47"/>
      <c r="F594" s="47"/>
      <c r="G594" s="47"/>
      <c r="H594" s="48"/>
      <c r="I594" s="46"/>
      <c r="J594" s="47"/>
      <c r="K594" s="47"/>
      <c r="L594" s="48"/>
      <c r="M594" s="49"/>
      <c r="N594" s="50"/>
      <c r="O594" s="50"/>
      <c r="P594" s="51"/>
      <c r="Q594" s="46"/>
      <c r="R594" s="47"/>
      <c r="S594" s="47"/>
      <c r="T594" s="47"/>
      <c r="U594" s="48"/>
      <c r="V594" s="49"/>
      <c r="W594" s="50"/>
      <c r="X594" s="50"/>
      <c r="Y594" s="50"/>
      <c r="Z594" s="50"/>
      <c r="AA594" s="51"/>
      <c r="AB594" s="46"/>
      <c r="AC594" s="47"/>
      <c r="AD594" s="47"/>
      <c r="AE594" s="47"/>
      <c r="AF594" s="47"/>
      <c r="AG594" s="48"/>
      <c r="AH594" s="49"/>
      <c r="AI594" s="50"/>
      <c r="AJ594" s="50"/>
      <c r="AK594" s="50"/>
      <c r="AL594" s="51"/>
      <c r="AM594" s="46"/>
      <c r="AN594" s="47"/>
      <c r="AO594" s="47"/>
      <c r="AP594" s="48"/>
      <c r="AQ594" s="46"/>
      <c r="AR594" s="47"/>
      <c r="AS594" s="47"/>
      <c r="AT594" s="47"/>
      <c r="AU594" s="48"/>
    </row>
    <row r="595" spans="1:47" ht="24" customHeight="1">
      <c r="A595" s="322" t="s">
        <v>195</v>
      </c>
      <c r="B595" s="323"/>
      <c r="C595" s="323"/>
      <c r="D595" s="323"/>
      <c r="E595" s="323"/>
      <c r="F595" s="323"/>
      <c r="G595" s="323"/>
      <c r="H595" s="323"/>
      <c r="I595" s="323"/>
      <c r="J595" s="323"/>
      <c r="K595" s="323"/>
      <c r="L595" s="323"/>
      <c r="M595" s="323"/>
      <c r="N595" s="323"/>
      <c r="O595" s="323"/>
      <c r="P595" s="323"/>
      <c r="Q595" s="323"/>
      <c r="R595" s="323"/>
      <c r="S595" s="323"/>
      <c r="T595" s="323"/>
      <c r="U595" s="323"/>
      <c r="V595" s="323"/>
      <c r="W595" s="323"/>
      <c r="X595" s="323"/>
      <c r="Y595" s="323"/>
      <c r="Z595" s="323"/>
      <c r="AA595" s="323"/>
      <c r="AB595" s="323"/>
      <c r="AC595" s="323"/>
      <c r="AD595" s="323"/>
      <c r="AE595" s="323"/>
      <c r="AF595" s="323"/>
      <c r="AG595" s="323"/>
      <c r="AH595" s="323"/>
      <c r="AI595" s="323"/>
      <c r="AJ595" s="323"/>
      <c r="AK595" s="323"/>
      <c r="AL595" s="323"/>
      <c r="AM595" s="323"/>
      <c r="AN595" s="323"/>
      <c r="AO595" s="323"/>
      <c r="AP595" s="323"/>
      <c r="AQ595" s="323"/>
      <c r="AR595" s="323"/>
      <c r="AS595" s="323"/>
      <c r="AT595" s="323"/>
      <c r="AU595" s="324"/>
    </row>
    <row r="596" spans="1:47" ht="17.100000000000001" customHeight="1">
      <c r="A596" s="337" t="s">
        <v>202</v>
      </c>
      <c r="B596" s="337"/>
      <c r="C596" s="337"/>
      <c r="D596" s="337"/>
      <c r="E596" s="337"/>
      <c r="F596" s="337"/>
      <c r="G596" s="337"/>
      <c r="H596" s="337"/>
      <c r="I596" s="337"/>
      <c r="J596" s="337"/>
      <c r="K596" s="337"/>
      <c r="L596" s="337"/>
      <c r="M596" s="337"/>
      <c r="N596" s="337"/>
      <c r="O596" s="337"/>
      <c r="P596" s="337"/>
      <c r="Q596" s="337"/>
      <c r="R596" s="337"/>
      <c r="S596" s="337"/>
      <c r="T596" s="337"/>
      <c r="U596" s="337"/>
      <c r="V596" s="337"/>
      <c r="W596" s="337"/>
      <c r="X596" s="337"/>
      <c r="Y596" s="337"/>
      <c r="Z596" s="337"/>
      <c r="AA596" s="337"/>
      <c r="AB596" s="337"/>
      <c r="AC596" s="337"/>
      <c r="AD596" s="337"/>
      <c r="AE596" s="337"/>
      <c r="AF596" s="337"/>
      <c r="AG596" s="337"/>
      <c r="AH596" s="337"/>
      <c r="AI596" s="337"/>
      <c r="AJ596" s="337"/>
      <c r="AK596" s="337"/>
      <c r="AL596" s="337"/>
      <c r="AM596" s="337"/>
      <c r="AN596" s="337"/>
      <c r="AO596" s="337"/>
      <c r="AP596" s="337"/>
      <c r="AQ596" s="337"/>
      <c r="AR596" s="337"/>
      <c r="AS596" s="337"/>
    </row>
    <row r="597" spans="1:47" ht="15" customHeight="1">
      <c r="A597" s="88" t="s">
        <v>42</v>
      </c>
      <c r="B597" s="89"/>
      <c r="C597" s="89"/>
      <c r="D597" s="89"/>
      <c r="E597" s="89"/>
      <c r="F597" s="90"/>
      <c r="G597" s="85" t="s">
        <v>2</v>
      </c>
      <c r="H597" s="86"/>
      <c r="I597" s="86"/>
      <c r="J597" s="87"/>
      <c r="K597" s="88" t="s">
        <v>3</v>
      </c>
      <c r="L597" s="89"/>
      <c r="M597" s="89"/>
      <c r="N597" s="90"/>
      <c r="O597" s="85" t="s">
        <v>4</v>
      </c>
      <c r="P597" s="86"/>
      <c r="Q597" s="86"/>
      <c r="R597" s="86"/>
      <c r="S597" s="86"/>
      <c r="T597" s="87"/>
      <c r="U597" s="88" t="s">
        <v>5</v>
      </c>
      <c r="V597" s="89"/>
      <c r="W597" s="89"/>
      <c r="X597" s="89"/>
      <c r="Y597" s="90"/>
      <c r="Z597" s="85" t="s">
        <v>6</v>
      </c>
      <c r="AA597" s="86"/>
      <c r="AB597" s="86"/>
      <c r="AC597" s="86"/>
      <c r="AD597" s="86"/>
      <c r="AE597" s="87"/>
      <c r="AF597" s="88" t="s">
        <v>7</v>
      </c>
      <c r="AG597" s="89"/>
      <c r="AH597" s="89"/>
      <c r="AI597" s="89"/>
      <c r="AJ597" s="90"/>
      <c r="AK597" s="85" t="s">
        <v>8</v>
      </c>
      <c r="AL597" s="86"/>
      <c r="AM597" s="86"/>
      <c r="AN597" s="86"/>
      <c r="AO597" s="87"/>
      <c r="AP597" s="88" t="s">
        <v>23</v>
      </c>
      <c r="AQ597" s="89"/>
      <c r="AR597" s="89"/>
      <c r="AS597" s="90"/>
    </row>
    <row r="598" spans="1:47" ht="15" customHeight="1">
      <c r="A598" s="46" t="s">
        <v>318</v>
      </c>
      <c r="B598" s="47"/>
      <c r="C598" s="47"/>
      <c r="D598" s="47"/>
      <c r="E598" s="47"/>
      <c r="F598" s="48"/>
      <c r="G598" s="46"/>
      <c r="H598" s="47"/>
      <c r="I598" s="47"/>
      <c r="J598" s="48"/>
      <c r="K598" s="49"/>
      <c r="L598" s="50"/>
      <c r="M598" s="50"/>
      <c r="N598" s="51"/>
      <c r="O598" s="46"/>
      <c r="P598" s="47"/>
      <c r="Q598" s="47"/>
      <c r="R598" s="47"/>
      <c r="S598" s="47"/>
      <c r="T598" s="48"/>
      <c r="U598" s="49"/>
      <c r="V598" s="50"/>
      <c r="W598" s="50"/>
      <c r="X598" s="50"/>
      <c r="Y598" s="51"/>
      <c r="Z598" s="46"/>
      <c r="AA598" s="47"/>
      <c r="AB598" s="47"/>
      <c r="AC598" s="47"/>
      <c r="AD598" s="47"/>
      <c r="AE598" s="48"/>
      <c r="AF598" s="49"/>
      <c r="AG598" s="50"/>
      <c r="AH598" s="50"/>
      <c r="AI598" s="50"/>
      <c r="AJ598" s="51"/>
      <c r="AK598" s="46"/>
      <c r="AL598" s="47"/>
      <c r="AM598" s="47"/>
      <c r="AN598" s="47"/>
      <c r="AO598" s="48"/>
      <c r="AP598" s="52">
        <f>AT269+AT252+AT233+AT219+AT197</f>
        <v>240</v>
      </c>
      <c r="AQ598" s="47"/>
      <c r="AR598" s="47"/>
      <c r="AS598" s="48"/>
    </row>
    <row r="599" spans="1:47" ht="15" customHeight="1">
      <c r="A599" s="46"/>
      <c r="B599" s="47"/>
      <c r="C599" s="47"/>
      <c r="D599" s="47"/>
      <c r="E599" s="47"/>
      <c r="F599" s="48"/>
      <c r="G599" s="46"/>
      <c r="H599" s="47"/>
      <c r="I599" s="47"/>
      <c r="J599" s="48"/>
      <c r="K599" s="49"/>
      <c r="L599" s="50"/>
      <c r="M599" s="50"/>
      <c r="N599" s="51"/>
      <c r="O599" s="46"/>
      <c r="P599" s="47"/>
      <c r="Q599" s="47"/>
      <c r="R599" s="47"/>
      <c r="S599" s="47"/>
      <c r="T599" s="48"/>
      <c r="U599" s="49"/>
      <c r="V599" s="50"/>
      <c r="W599" s="50"/>
      <c r="X599" s="50"/>
      <c r="Y599" s="51"/>
      <c r="Z599" s="46"/>
      <c r="AA599" s="47"/>
      <c r="AB599" s="47"/>
      <c r="AC599" s="47"/>
      <c r="AD599" s="47"/>
      <c r="AE599" s="48"/>
      <c r="AF599" s="49"/>
      <c r="AG599" s="50"/>
      <c r="AH599" s="50"/>
      <c r="AI599" s="50"/>
      <c r="AJ599" s="51"/>
      <c r="AK599" s="46"/>
      <c r="AL599" s="47"/>
      <c r="AM599" s="47"/>
      <c r="AN599" s="47"/>
      <c r="AO599" s="48"/>
      <c r="AP599" s="46"/>
      <c r="AQ599" s="47"/>
      <c r="AR599" s="47"/>
      <c r="AS599" s="48"/>
    </row>
  </sheetData>
  <mergeCells count="4968">
    <mergeCell ref="A207:I207"/>
    <mergeCell ref="J207:M207"/>
    <mergeCell ref="T207:X207"/>
    <mergeCell ref="AE207:AI207"/>
    <mergeCell ref="AP207:AS207"/>
    <mergeCell ref="A289:G289"/>
    <mergeCell ref="H289:K289"/>
    <mergeCell ref="L289:O289"/>
    <mergeCell ref="P289:T289"/>
    <mergeCell ref="U289:Y289"/>
    <mergeCell ref="Z289:AD289"/>
    <mergeCell ref="AE289:AI289"/>
    <mergeCell ref="AJ289:AN289"/>
    <mergeCell ref="AO289:AR289"/>
    <mergeCell ref="A188:D188"/>
    <mergeCell ref="E188:I188"/>
    <mergeCell ref="J188:M188"/>
    <mergeCell ref="N188:Q188"/>
    <mergeCell ref="R188:V188"/>
    <mergeCell ref="W188:AB188"/>
    <mergeCell ref="AC188:AH188"/>
    <mergeCell ref="AI188:AL188"/>
    <mergeCell ref="A205:I205"/>
    <mergeCell ref="J205:M205"/>
    <mergeCell ref="N205:S205"/>
    <mergeCell ref="T205:X205"/>
    <mergeCell ref="Y205:AD205"/>
    <mergeCell ref="AE205:AI205"/>
    <mergeCell ref="AJ205:AO205"/>
    <mergeCell ref="AP205:AS205"/>
    <mergeCell ref="P282:T282"/>
    <mergeCell ref="U282:Y282"/>
    <mergeCell ref="AO290:AR290"/>
    <mergeCell ref="P287:T287"/>
    <mergeCell ref="U287:Y287"/>
    <mergeCell ref="Z287:AD287"/>
    <mergeCell ref="AE287:AI287"/>
    <mergeCell ref="AJ287:AN287"/>
    <mergeCell ref="AO287:AR287"/>
    <mergeCell ref="A288:G288"/>
    <mergeCell ref="H288:K288"/>
    <mergeCell ref="A290:G290"/>
    <mergeCell ref="H290:K290"/>
    <mergeCell ref="L290:O290"/>
    <mergeCell ref="P290:T290"/>
    <mergeCell ref="U290:Y290"/>
    <mergeCell ref="Z290:AD290"/>
    <mergeCell ref="AE290:AI290"/>
    <mergeCell ref="AJ290:AN290"/>
    <mergeCell ref="A287:G287"/>
    <mergeCell ref="H287:K287"/>
    <mergeCell ref="L287:O287"/>
    <mergeCell ref="M444:P444"/>
    <mergeCell ref="Q444:U444"/>
    <mergeCell ref="V444:Z444"/>
    <mergeCell ref="AA444:AF444"/>
    <mergeCell ref="AG444:AK444"/>
    <mergeCell ref="AL444:AP444"/>
    <mergeCell ref="A445:B445"/>
    <mergeCell ref="C445:H445"/>
    <mergeCell ref="I445:L445"/>
    <mergeCell ref="M445:P445"/>
    <mergeCell ref="Q445:U445"/>
    <mergeCell ref="V445:Z445"/>
    <mergeCell ref="A421:B421"/>
    <mergeCell ref="C421:H421"/>
    <mergeCell ref="I421:L421"/>
    <mergeCell ref="M421:P421"/>
    <mergeCell ref="Q421:U421"/>
    <mergeCell ref="V421:Z421"/>
    <mergeCell ref="AA421:AF421"/>
    <mergeCell ref="AG421:AK421"/>
    <mergeCell ref="AA445:AF445"/>
    <mergeCell ref="AG445:AK445"/>
    <mergeCell ref="AL445:AP445"/>
    <mergeCell ref="A442:B442"/>
    <mergeCell ref="C442:H442"/>
    <mergeCell ref="I442:L442"/>
    <mergeCell ref="M442:P442"/>
    <mergeCell ref="Q442:U442"/>
    <mergeCell ref="V442:Z442"/>
    <mergeCell ref="AA442:AF442"/>
    <mergeCell ref="AG442:AK442"/>
    <mergeCell ref="AL442:AP442"/>
    <mergeCell ref="AL51:AP51"/>
    <mergeCell ref="AL52:AP52"/>
    <mergeCell ref="AL53:AP53"/>
    <mergeCell ref="I51:L51"/>
    <mergeCell ref="I52:L52"/>
    <mergeCell ref="I53:L53"/>
    <mergeCell ref="Q51:U51"/>
    <mergeCell ref="Q52:U52"/>
    <mergeCell ref="Q53:U53"/>
    <mergeCell ref="AA51:AF51"/>
    <mergeCell ref="AA52:AF52"/>
    <mergeCell ref="AA53:AF53"/>
    <mergeCell ref="AM176:AP176"/>
    <mergeCell ref="J170:M170"/>
    <mergeCell ref="J174:M174"/>
    <mergeCell ref="J175:M175"/>
    <mergeCell ref="AM105:AP105"/>
    <mergeCell ref="AM106:AP106"/>
    <mergeCell ref="AM107:AP107"/>
    <mergeCell ref="I105:L105"/>
    <mergeCell ref="I106:L106"/>
    <mergeCell ref="I107:L107"/>
    <mergeCell ref="Q105:U105"/>
    <mergeCell ref="W176:AB176"/>
    <mergeCell ref="AC176:AH176"/>
    <mergeCell ref="AI176:AL176"/>
    <mergeCell ref="W174:AB174"/>
    <mergeCell ref="AI174:AL174"/>
    <mergeCell ref="N138:Q138"/>
    <mergeCell ref="W138:AB138"/>
    <mergeCell ref="AI138:AL138"/>
    <mergeCell ref="V106:AA106"/>
    <mergeCell ref="A446:B446"/>
    <mergeCell ref="C446:H446"/>
    <mergeCell ref="I446:L446"/>
    <mergeCell ref="M446:P446"/>
    <mergeCell ref="Q446:U446"/>
    <mergeCell ref="V446:Z446"/>
    <mergeCell ref="AA446:AF446"/>
    <mergeCell ref="AG446:AK446"/>
    <mergeCell ref="AL446:AP446"/>
    <mergeCell ref="A422:B422"/>
    <mergeCell ref="C422:H422"/>
    <mergeCell ref="I422:L422"/>
    <mergeCell ref="M422:P422"/>
    <mergeCell ref="Q422:U422"/>
    <mergeCell ref="V422:Z422"/>
    <mergeCell ref="AA422:AF422"/>
    <mergeCell ref="AG422:AK422"/>
    <mergeCell ref="A444:B444"/>
    <mergeCell ref="C444:H444"/>
    <mergeCell ref="I444:L444"/>
    <mergeCell ref="A443:B443"/>
    <mergeCell ref="C443:H443"/>
    <mergeCell ref="I443:L443"/>
    <mergeCell ref="M443:P443"/>
    <mergeCell ref="Q443:U443"/>
    <mergeCell ref="V443:Z443"/>
    <mergeCell ref="AA443:AF443"/>
    <mergeCell ref="AG443:AK443"/>
    <mergeCell ref="AL443:AP443"/>
    <mergeCell ref="A440:H440"/>
    <mergeCell ref="I440:L440"/>
    <mergeCell ref="M440:P440"/>
    <mergeCell ref="H286:K286"/>
    <mergeCell ref="L286:O286"/>
    <mergeCell ref="P286:T286"/>
    <mergeCell ref="U286:Y286"/>
    <mergeCell ref="Z286:AD286"/>
    <mergeCell ref="AE286:AI286"/>
    <mergeCell ref="AJ286:AN286"/>
    <mergeCell ref="AO286:AR286"/>
    <mergeCell ref="L282:O282"/>
    <mergeCell ref="A109:C109"/>
    <mergeCell ref="D109:H109"/>
    <mergeCell ref="M109:P109"/>
    <mergeCell ref="V109:AA109"/>
    <mergeCell ref="AH109:AL109"/>
    <mergeCell ref="A94:C94"/>
    <mergeCell ref="D94:H94"/>
    <mergeCell ref="M94:P94"/>
    <mergeCell ref="D108:H108"/>
    <mergeCell ref="I108:L108"/>
    <mergeCell ref="M108:P108"/>
    <mergeCell ref="Q108:U108"/>
    <mergeCell ref="V108:AA108"/>
    <mergeCell ref="AB108:AG108"/>
    <mergeCell ref="AH108:AL108"/>
    <mergeCell ref="AM108:AP108"/>
    <mergeCell ref="I109:L109"/>
    <mergeCell ref="Q109:T109"/>
    <mergeCell ref="AM102:AP102"/>
    <mergeCell ref="AM100:AP100"/>
    <mergeCell ref="AM101:AP101"/>
    <mergeCell ref="I100:L100"/>
    <mergeCell ref="I101:L101"/>
    <mergeCell ref="A284:G284"/>
    <mergeCell ref="H284:K284"/>
    <mergeCell ref="L284:O284"/>
    <mergeCell ref="P284:T284"/>
    <mergeCell ref="U284:Y284"/>
    <mergeCell ref="Z284:AD284"/>
    <mergeCell ref="AE284:AI284"/>
    <mergeCell ref="AJ284:AN284"/>
    <mergeCell ref="AO284:AR284"/>
    <mergeCell ref="AT205:AV205"/>
    <mergeCell ref="A202:AV202"/>
    <mergeCell ref="A203:I203"/>
    <mergeCell ref="J203:M203"/>
    <mergeCell ref="N203:S203"/>
    <mergeCell ref="T203:X203"/>
    <mergeCell ref="L288:O288"/>
    <mergeCell ref="P288:T288"/>
    <mergeCell ref="U288:Y288"/>
    <mergeCell ref="Z288:AD288"/>
    <mergeCell ref="AE288:AI288"/>
    <mergeCell ref="AJ288:AN288"/>
    <mergeCell ref="AO288:AR288"/>
    <mergeCell ref="A285:G285"/>
    <mergeCell ref="H285:K285"/>
    <mergeCell ref="L285:O285"/>
    <mergeCell ref="P285:T285"/>
    <mergeCell ref="U285:Y285"/>
    <mergeCell ref="Z285:AD285"/>
    <mergeCell ref="AE285:AI285"/>
    <mergeCell ref="AJ285:AN285"/>
    <mergeCell ref="AO285:AR285"/>
    <mergeCell ref="A286:G286"/>
    <mergeCell ref="AJ281:AN281"/>
    <mergeCell ref="AO281:AR281"/>
    <mergeCell ref="A282:G282"/>
    <mergeCell ref="H282:K282"/>
    <mergeCell ref="Z282:AD282"/>
    <mergeCell ref="AE282:AI282"/>
    <mergeCell ref="AJ282:AN282"/>
    <mergeCell ref="AO282:AR282"/>
    <mergeCell ref="A283:G283"/>
    <mergeCell ref="H283:K283"/>
    <mergeCell ref="L283:O283"/>
    <mergeCell ref="P283:T283"/>
    <mergeCell ref="U283:Y283"/>
    <mergeCell ref="Z283:AD283"/>
    <mergeCell ref="AE283:AI283"/>
    <mergeCell ref="AJ283:AN283"/>
    <mergeCell ref="AO283:AR283"/>
    <mergeCell ref="I356:L356"/>
    <mergeCell ref="M356:P356"/>
    <mergeCell ref="Q356:U356"/>
    <mergeCell ref="V356:Z356"/>
    <mergeCell ref="A362:B362"/>
    <mergeCell ref="C362:H362"/>
    <mergeCell ref="I362:L362"/>
    <mergeCell ref="M362:P362"/>
    <mergeCell ref="Q362:U362"/>
    <mergeCell ref="V362:Z362"/>
    <mergeCell ref="AA362:AF362"/>
    <mergeCell ref="AG362:AK362"/>
    <mergeCell ref="AL362:AP362"/>
    <mergeCell ref="A347:B347"/>
    <mergeCell ref="C347:D347"/>
    <mergeCell ref="E347:F347"/>
    <mergeCell ref="A272:G272"/>
    <mergeCell ref="H272:K272"/>
    <mergeCell ref="L272:O272"/>
    <mergeCell ref="P272:T272"/>
    <mergeCell ref="U272:Y272"/>
    <mergeCell ref="Z272:AD272"/>
    <mergeCell ref="AE272:AI272"/>
    <mergeCell ref="AJ272:AN272"/>
    <mergeCell ref="AO272:AR272"/>
    <mergeCell ref="A281:G281"/>
    <mergeCell ref="H281:K281"/>
    <mergeCell ref="L281:O281"/>
    <mergeCell ref="P281:T281"/>
    <mergeCell ref="U281:Y281"/>
    <mergeCell ref="Z281:AD281"/>
    <mergeCell ref="AE281:AI281"/>
    <mergeCell ref="A596:AS596"/>
    <mergeCell ref="A597:F597"/>
    <mergeCell ref="G597:J597"/>
    <mergeCell ref="K597:N597"/>
    <mergeCell ref="A353:B353"/>
    <mergeCell ref="C353:H353"/>
    <mergeCell ref="I353:L353"/>
    <mergeCell ref="M353:P353"/>
    <mergeCell ref="Q353:U353"/>
    <mergeCell ref="V353:Z353"/>
    <mergeCell ref="AA353:AF353"/>
    <mergeCell ref="AG353:AK353"/>
    <mergeCell ref="AL353:AP353"/>
    <mergeCell ref="A358:B358"/>
    <mergeCell ref="C358:H358"/>
    <mergeCell ref="I358:L358"/>
    <mergeCell ref="M358:P358"/>
    <mergeCell ref="Q358:U358"/>
    <mergeCell ref="V358:Z358"/>
    <mergeCell ref="AA358:AF358"/>
    <mergeCell ref="AG358:AK358"/>
    <mergeCell ref="AL358:AP358"/>
    <mergeCell ref="A354:B354"/>
    <mergeCell ref="C354:H354"/>
    <mergeCell ref="I354:L354"/>
    <mergeCell ref="M354:P354"/>
    <mergeCell ref="Q354:U354"/>
    <mergeCell ref="V354:Z354"/>
    <mergeCell ref="AA354:AF354"/>
    <mergeCell ref="AG354:AK354"/>
    <mergeCell ref="AL354:AP354"/>
    <mergeCell ref="C356:H356"/>
    <mergeCell ref="AB593:AG593"/>
    <mergeCell ref="AH593:AL593"/>
    <mergeCell ref="AM593:AP593"/>
    <mergeCell ref="AQ593:AU593"/>
    <mergeCell ref="A599:F599"/>
    <mergeCell ref="G599:J599"/>
    <mergeCell ref="K599:N599"/>
    <mergeCell ref="O599:T599"/>
    <mergeCell ref="U599:Y599"/>
    <mergeCell ref="Z599:AE599"/>
    <mergeCell ref="AF599:AJ599"/>
    <mergeCell ref="AK599:AO599"/>
    <mergeCell ref="AP599:AS599"/>
    <mergeCell ref="A526:C526"/>
    <mergeCell ref="D526:H526"/>
    <mergeCell ref="I526:L526"/>
    <mergeCell ref="M526:P526"/>
    <mergeCell ref="Q526:U526"/>
    <mergeCell ref="V526:AA526"/>
    <mergeCell ref="AB526:AG526"/>
    <mergeCell ref="AH526:AL526"/>
    <mergeCell ref="AM526:AP526"/>
    <mergeCell ref="A594:H594"/>
    <mergeCell ref="I594:L594"/>
    <mergeCell ref="M594:P594"/>
    <mergeCell ref="Q594:U594"/>
    <mergeCell ref="V594:AA594"/>
    <mergeCell ref="AB594:AG594"/>
    <mergeCell ref="AH594:AL594"/>
    <mergeCell ref="AM594:AP594"/>
    <mergeCell ref="AQ594:AU594"/>
    <mergeCell ref="A595:AU595"/>
    <mergeCell ref="A589:H589"/>
    <mergeCell ref="I589:L589"/>
    <mergeCell ref="M589:P589"/>
    <mergeCell ref="Q589:U589"/>
    <mergeCell ref="V589:Z589"/>
    <mergeCell ref="AA589:AF589"/>
    <mergeCell ref="AG589:AK589"/>
    <mergeCell ref="AL589:AP589"/>
    <mergeCell ref="AQ589:AT589"/>
    <mergeCell ref="O597:T597"/>
    <mergeCell ref="U597:Y597"/>
    <mergeCell ref="Z597:AE597"/>
    <mergeCell ref="AF597:AJ597"/>
    <mergeCell ref="AK597:AO597"/>
    <mergeCell ref="AP597:AS597"/>
    <mergeCell ref="A590:AT590"/>
    <mergeCell ref="A591:AP591"/>
    <mergeCell ref="AQ591:AU591"/>
    <mergeCell ref="A592:H592"/>
    <mergeCell ref="I592:L592"/>
    <mergeCell ref="M592:P592"/>
    <mergeCell ref="Q592:U592"/>
    <mergeCell ref="V592:AA592"/>
    <mergeCell ref="AB592:AG592"/>
    <mergeCell ref="AH592:AL592"/>
    <mergeCell ref="AM592:AP592"/>
    <mergeCell ref="AQ592:AU592"/>
    <mergeCell ref="A593:H593"/>
    <mergeCell ref="I593:L593"/>
    <mergeCell ref="M593:P593"/>
    <mergeCell ref="Q593:U593"/>
    <mergeCell ref="V593:AA593"/>
    <mergeCell ref="A587:H587"/>
    <mergeCell ref="I587:L587"/>
    <mergeCell ref="M587:P587"/>
    <mergeCell ref="Q587:U587"/>
    <mergeCell ref="V587:Z587"/>
    <mergeCell ref="AA587:AF587"/>
    <mergeCell ref="AG587:AK587"/>
    <mergeCell ref="AL587:AP587"/>
    <mergeCell ref="AQ587:AT587"/>
    <mergeCell ref="A588:H588"/>
    <mergeCell ref="I588:L588"/>
    <mergeCell ref="M588:P588"/>
    <mergeCell ref="Q588:U588"/>
    <mergeCell ref="V588:Z588"/>
    <mergeCell ref="AA588:AF588"/>
    <mergeCell ref="AG588:AK588"/>
    <mergeCell ref="AL588:AP588"/>
    <mergeCell ref="AQ588:AT588"/>
    <mergeCell ref="A583:AQ583"/>
    <mergeCell ref="A584:E584"/>
    <mergeCell ref="F584:I584"/>
    <mergeCell ref="J584:M584"/>
    <mergeCell ref="N584:R584"/>
    <mergeCell ref="S584:W584"/>
    <mergeCell ref="X584:AC584"/>
    <mergeCell ref="AD584:AH584"/>
    <mergeCell ref="AI584:AM584"/>
    <mergeCell ref="AN584:AQ584"/>
    <mergeCell ref="A585:AP585"/>
    <mergeCell ref="AQ585:AT585"/>
    <mergeCell ref="A586:H586"/>
    <mergeCell ref="I586:L586"/>
    <mergeCell ref="M586:P586"/>
    <mergeCell ref="Q586:U586"/>
    <mergeCell ref="V586:Z586"/>
    <mergeCell ref="AA586:AF586"/>
    <mergeCell ref="AG586:AK586"/>
    <mergeCell ref="AL586:AP586"/>
    <mergeCell ref="AQ586:AT586"/>
    <mergeCell ref="A581:E581"/>
    <mergeCell ref="F581:I581"/>
    <mergeCell ref="J581:M581"/>
    <mergeCell ref="N581:R581"/>
    <mergeCell ref="S581:W581"/>
    <mergeCell ref="X581:AC581"/>
    <mergeCell ref="AD581:AH581"/>
    <mergeCell ref="AI581:AM581"/>
    <mergeCell ref="AN581:AQ581"/>
    <mergeCell ref="A582:E582"/>
    <mergeCell ref="F582:I582"/>
    <mergeCell ref="J582:M582"/>
    <mergeCell ref="N582:R582"/>
    <mergeCell ref="S582:W582"/>
    <mergeCell ref="X582:AC582"/>
    <mergeCell ref="AD582:AH582"/>
    <mergeCell ref="AI582:AM582"/>
    <mergeCell ref="AN582:AQ582"/>
    <mergeCell ref="A577:H577"/>
    <mergeCell ref="I577:L577"/>
    <mergeCell ref="M577:P577"/>
    <mergeCell ref="Q577:U577"/>
    <mergeCell ref="V577:Z577"/>
    <mergeCell ref="AA577:AF577"/>
    <mergeCell ref="AG577:AK577"/>
    <mergeCell ref="AL577:AP577"/>
    <mergeCell ref="AQ577:AT577"/>
    <mergeCell ref="A578:AT578"/>
    <mergeCell ref="A579:AM579"/>
    <mergeCell ref="AN579:AQ579"/>
    <mergeCell ref="A580:E580"/>
    <mergeCell ref="F580:I580"/>
    <mergeCell ref="J580:M580"/>
    <mergeCell ref="N580:R580"/>
    <mergeCell ref="S580:W580"/>
    <mergeCell ref="X580:AC580"/>
    <mergeCell ref="AD580:AH580"/>
    <mergeCell ref="AI580:AM580"/>
    <mergeCell ref="AN580:AQ580"/>
    <mergeCell ref="A575:H575"/>
    <mergeCell ref="I575:L575"/>
    <mergeCell ref="M575:P575"/>
    <mergeCell ref="Q575:U575"/>
    <mergeCell ref="V575:Z575"/>
    <mergeCell ref="AA575:AF575"/>
    <mergeCell ref="AG575:AK575"/>
    <mergeCell ref="AL575:AP575"/>
    <mergeCell ref="AQ575:AT575"/>
    <mergeCell ref="A576:H576"/>
    <mergeCell ref="I576:L576"/>
    <mergeCell ref="M576:P576"/>
    <mergeCell ref="Q576:U576"/>
    <mergeCell ref="V576:Z576"/>
    <mergeCell ref="AA576:AF576"/>
    <mergeCell ref="AG576:AK576"/>
    <mergeCell ref="AL576:AP576"/>
    <mergeCell ref="AQ576:AT576"/>
    <mergeCell ref="A573:H573"/>
    <mergeCell ref="I573:L573"/>
    <mergeCell ref="M573:P573"/>
    <mergeCell ref="Q573:U573"/>
    <mergeCell ref="V573:Z573"/>
    <mergeCell ref="AA573:AF573"/>
    <mergeCell ref="AG573:AK573"/>
    <mergeCell ref="AL573:AP573"/>
    <mergeCell ref="AQ573:AT573"/>
    <mergeCell ref="A574:H574"/>
    <mergeCell ref="I574:L574"/>
    <mergeCell ref="M574:P574"/>
    <mergeCell ref="Q574:U574"/>
    <mergeCell ref="V574:Z574"/>
    <mergeCell ref="AA574:AF574"/>
    <mergeCell ref="AG574:AK574"/>
    <mergeCell ref="AL574:AP574"/>
    <mergeCell ref="AQ574:AT574"/>
    <mergeCell ref="Q570:U570"/>
    <mergeCell ref="V570:Z570"/>
    <mergeCell ref="AA570:AF570"/>
    <mergeCell ref="AG570:AK570"/>
    <mergeCell ref="AL570:AP570"/>
    <mergeCell ref="AQ570:AT570"/>
    <mergeCell ref="A571:H571"/>
    <mergeCell ref="I571:L571"/>
    <mergeCell ref="M571:P571"/>
    <mergeCell ref="Q571:U571"/>
    <mergeCell ref="V571:Z571"/>
    <mergeCell ref="AA571:AF571"/>
    <mergeCell ref="AG571:AK571"/>
    <mergeCell ref="AL571:AP571"/>
    <mergeCell ref="AQ571:AT571"/>
    <mergeCell ref="A572:H572"/>
    <mergeCell ref="I572:L572"/>
    <mergeCell ref="M572:P572"/>
    <mergeCell ref="Q572:U572"/>
    <mergeCell ref="V572:Z572"/>
    <mergeCell ref="AA572:AF572"/>
    <mergeCell ref="AG572:AK572"/>
    <mergeCell ref="AL572:AP572"/>
    <mergeCell ref="AQ572:AT572"/>
    <mergeCell ref="A559:H559"/>
    <mergeCell ref="I559:L559"/>
    <mergeCell ref="M559:P559"/>
    <mergeCell ref="Q559:U559"/>
    <mergeCell ref="V559:Z559"/>
    <mergeCell ref="AA559:AF559"/>
    <mergeCell ref="AG559:AK559"/>
    <mergeCell ref="AL559:AP559"/>
    <mergeCell ref="AQ559:AT559"/>
    <mergeCell ref="A568:H568"/>
    <mergeCell ref="I568:L568"/>
    <mergeCell ref="M568:P568"/>
    <mergeCell ref="Q568:U568"/>
    <mergeCell ref="V568:Z568"/>
    <mergeCell ref="AA568:AF568"/>
    <mergeCell ref="AG568:AK568"/>
    <mergeCell ref="AL568:AP568"/>
    <mergeCell ref="AQ568:AT568"/>
    <mergeCell ref="A560:H560"/>
    <mergeCell ref="I560:L560"/>
    <mergeCell ref="M560:P560"/>
    <mergeCell ref="Q560:U560"/>
    <mergeCell ref="V560:Z560"/>
    <mergeCell ref="AA560:AF560"/>
    <mergeCell ref="AG560:AK560"/>
    <mergeCell ref="AL560:AP560"/>
    <mergeCell ref="AQ560:AT560"/>
    <mergeCell ref="A561:H561"/>
    <mergeCell ref="I561:L561"/>
    <mergeCell ref="M561:P561"/>
    <mergeCell ref="Q561:U561"/>
    <mergeCell ref="V561:Z561"/>
    <mergeCell ref="A557:H557"/>
    <mergeCell ref="I557:L557"/>
    <mergeCell ref="M557:P557"/>
    <mergeCell ref="Q557:U557"/>
    <mergeCell ref="V557:Z557"/>
    <mergeCell ref="AA557:AF557"/>
    <mergeCell ref="AG557:AK557"/>
    <mergeCell ref="AL557:AP557"/>
    <mergeCell ref="AQ557:AT557"/>
    <mergeCell ref="A558:H558"/>
    <mergeCell ref="I558:L558"/>
    <mergeCell ref="M558:P558"/>
    <mergeCell ref="Q558:U558"/>
    <mergeCell ref="V558:Z558"/>
    <mergeCell ref="AA558:AF558"/>
    <mergeCell ref="AG558:AK558"/>
    <mergeCell ref="AL558:AP558"/>
    <mergeCell ref="AQ558:AT558"/>
    <mergeCell ref="A553:AX553"/>
    <mergeCell ref="A554:AP554"/>
    <mergeCell ref="AQ554:AT554"/>
    <mergeCell ref="A555:H555"/>
    <mergeCell ref="I555:L555"/>
    <mergeCell ref="M555:P555"/>
    <mergeCell ref="Q555:U555"/>
    <mergeCell ref="V555:Z555"/>
    <mergeCell ref="AA555:AF555"/>
    <mergeCell ref="AG555:AK555"/>
    <mergeCell ref="AL555:AP555"/>
    <mergeCell ref="AQ555:AT555"/>
    <mergeCell ref="A556:H556"/>
    <mergeCell ref="I556:L556"/>
    <mergeCell ref="M556:P556"/>
    <mergeCell ref="Q556:U556"/>
    <mergeCell ref="V556:Z556"/>
    <mergeCell ref="AA556:AF556"/>
    <mergeCell ref="AG556:AK556"/>
    <mergeCell ref="AL556:AP556"/>
    <mergeCell ref="AQ556:AT556"/>
    <mergeCell ref="A547:F547"/>
    <mergeCell ref="G547:J547"/>
    <mergeCell ref="K547:N547"/>
    <mergeCell ref="O547:T547"/>
    <mergeCell ref="U547:Y547"/>
    <mergeCell ref="Z547:AE547"/>
    <mergeCell ref="AF547:AJ547"/>
    <mergeCell ref="AK547:AO547"/>
    <mergeCell ref="AP547:AS547"/>
    <mergeCell ref="A552:F552"/>
    <mergeCell ref="G552:J552"/>
    <mergeCell ref="K552:N552"/>
    <mergeCell ref="O552:T552"/>
    <mergeCell ref="U552:Y552"/>
    <mergeCell ref="Z552:AE552"/>
    <mergeCell ref="AF552:AJ552"/>
    <mergeCell ref="AK552:AO552"/>
    <mergeCell ref="AP552:AS552"/>
    <mergeCell ref="A548:F548"/>
    <mergeCell ref="G548:J548"/>
    <mergeCell ref="K548:N548"/>
    <mergeCell ref="O548:T548"/>
    <mergeCell ref="U548:Y548"/>
    <mergeCell ref="Z548:AE548"/>
    <mergeCell ref="AF548:AJ548"/>
    <mergeCell ref="AK548:AO548"/>
    <mergeCell ref="AP548:AS548"/>
    <mergeCell ref="A549:F549"/>
    <mergeCell ref="G549:J549"/>
    <mergeCell ref="K549:N549"/>
    <mergeCell ref="O549:T549"/>
    <mergeCell ref="U549:Y549"/>
    <mergeCell ref="A544:F544"/>
    <mergeCell ref="G544:J544"/>
    <mergeCell ref="K544:N544"/>
    <mergeCell ref="O544:T544"/>
    <mergeCell ref="U544:Y544"/>
    <mergeCell ref="Z544:AE544"/>
    <mergeCell ref="AF544:AJ544"/>
    <mergeCell ref="AK544:AO544"/>
    <mergeCell ref="AP544:AS544"/>
    <mergeCell ref="A545:F545"/>
    <mergeCell ref="G545:J545"/>
    <mergeCell ref="K545:N545"/>
    <mergeCell ref="O545:T545"/>
    <mergeCell ref="U545:Y545"/>
    <mergeCell ref="Z545:AE545"/>
    <mergeCell ref="AF545:AJ545"/>
    <mergeCell ref="AK545:AO545"/>
    <mergeCell ref="AP545:AS545"/>
    <mergeCell ref="A542:F542"/>
    <mergeCell ref="G542:J542"/>
    <mergeCell ref="K542:N542"/>
    <mergeCell ref="O542:T542"/>
    <mergeCell ref="U542:Y542"/>
    <mergeCell ref="Z542:AE542"/>
    <mergeCell ref="AF542:AJ542"/>
    <mergeCell ref="AK542:AO542"/>
    <mergeCell ref="AP542:AS542"/>
    <mergeCell ref="A543:F543"/>
    <mergeCell ref="G543:J543"/>
    <mergeCell ref="K543:N543"/>
    <mergeCell ref="O543:T543"/>
    <mergeCell ref="U543:Y543"/>
    <mergeCell ref="Z543:AE543"/>
    <mergeCell ref="AF543:AJ543"/>
    <mergeCell ref="AK543:AO543"/>
    <mergeCell ref="AP543:AS543"/>
    <mergeCell ref="A538:C538"/>
    <mergeCell ref="D538:H538"/>
    <mergeCell ref="I538:L538"/>
    <mergeCell ref="M538:P538"/>
    <mergeCell ref="Q538:U538"/>
    <mergeCell ref="V538:Z538"/>
    <mergeCell ref="AA538:AF538"/>
    <mergeCell ref="AG538:AK538"/>
    <mergeCell ref="AL538:AP538"/>
    <mergeCell ref="AQ538:AT538"/>
    <mergeCell ref="A539:AT539"/>
    <mergeCell ref="A540:AS540"/>
    <mergeCell ref="A541:F541"/>
    <mergeCell ref="G541:J541"/>
    <mergeCell ref="K541:N541"/>
    <mergeCell ref="O541:T541"/>
    <mergeCell ref="U541:Y541"/>
    <mergeCell ref="Z541:AE541"/>
    <mergeCell ref="AF541:AJ541"/>
    <mergeCell ref="AK541:AO541"/>
    <mergeCell ref="AP541:AS541"/>
    <mergeCell ref="A535:C535"/>
    <mergeCell ref="D535:H535"/>
    <mergeCell ref="I535:L535"/>
    <mergeCell ref="M535:P535"/>
    <mergeCell ref="Q535:U535"/>
    <mergeCell ref="V535:Z535"/>
    <mergeCell ref="AA535:AF535"/>
    <mergeCell ref="AG535:AK535"/>
    <mergeCell ref="AL535:AP535"/>
    <mergeCell ref="AQ535:AT535"/>
    <mergeCell ref="A537:C537"/>
    <mergeCell ref="D537:H537"/>
    <mergeCell ref="I537:L537"/>
    <mergeCell ref="M537:P537"/>
    <mergeCell ref="Q537:U537"/>
    <mergeCell ref="V537:Z537"/>
    <mergeCell ref="AA537:AF537"/>
    <mergeCell ref="AG537:AK537"/>
    <mergeCell ref="AL537:AP537"/>
    <mergeCell ref="AQ537:AT537"/>
    <mergeCell ref="A533:C533"/>
    <mergeCell ref="D533:H533"/>
    <mergeCell ref="I533:L533"/>
    <mergeCell ref="M533:P533"/>
    <mergeCell ref="Q533:U533"/>
    <mergeCell ref="V533:Z533"/>
    <mergeCell ref="AA533:AF533"/>
    <mergeCell ref="AG533:AK533"/>
    <mergeCell ref="AL533:AP533"/>
    <mergeCell ref="AQ533:AT533"/>
    <mergeCell ref="A534:C534"/>
    <mergeCell ref="D534:H534"/>
    <mergeCell ref="I534:L534"/>
    <mergeCell ref="M534:P534"/>
    <mergeCell ref="Q534:U534"/>
    <mergeCell ref="V534:Z534"/>
    <mergeCell ref="AA534:AF534"/>
    <mergeCell ref="AG534:AK534"/>
    <mergeCell ref="AL534:AP534"/>
    <mergeCell ref="AQ534:AT534"/>
    <mergeCell ref="A525:C525"/>
    <mergeCell ref="D525:H525"/>
    <mergeCell ref="I525:L525"/>
    <mergeCell ref="M525:P525"/>
    <mergeCell ref="Q525:U525"/>
    <mergeCell ref="V525:AA525"/>
    <mergeCell ref="AB525:AG525"/>
    <mergeCell ref="AH525:AL525"/>
    <mergeCell ref="AM525:AP525"/>
    <mergeCell ref="A531:AP531"/>
    <mergeCell ref="AQ531:AT531"/>
    <mergeCell ref="A532:C532"/>
    <mergeCell ref="D532:H532"/>
    <mergeCell ref="I532:L532"/>
    <mergeCell ref="M532:P532"/>
    <mergeCell ref="Q532:U532"/>
    <mergeCell ref="V532:Z532"/>
    <mergeCell ref="AA532:AF532"/>
    <mergeCell ref="AG532:AK532"/>
    <mergeCell ref="AL532:AP532"/>
    <mergeCell ref="AQ532:AT532"/>
    <mergeCell ref="A523:H523"/>
    <mergeCell ref="I523:L523"/>
    <mergeCell ref="M523:P523"/>
    <mergeCell ref="Q523:U523"/>
    <mergeCell ref="V523:AA523"/>
    <mergeCell ref="AB523:AG523"/>
    <mergeCell ref="AH523:AL523"/>
    <mergeCell ref="AM523:AP523"/>
    <mergeCell ref="A524:C524"/>
    <mergeCell ref="D524:H524"/>
    <mergeCell ref="I524:L524"/>
    <mergeCell ref="M524:P524"/>
    <mergeCell ref="Q524:U524"/>
    <mergeCell ref="V524:AA524"/>
    <mergeCell ref="AB524:AG524"/>
    <mergeCell ref="AH524:AL524"/>
    <mergeCell ref="AM524:AP524"/>
    <mergeCell ref="A521:C521"/>
    <mergeCell ref="D521:H521"/>
    <mergeCell ref="I521:L521"/>
    <mergeCell ref="M521:P521"/>
    <mergeCell ref="Q521:U521"/>
    <mergeCell ref="V521:AA521"/>
    <mergeCell ref="AB521:AG521"/>
    <mergeCell ref="AH521:AL521"/>
    <mergeCell ref="AM521:AP521"/>
    <mergeCell ref="A522:C522"/>
    <mergeCell ref="D522:H522"/>
    <mergeCell ref="I522:L522"/>
    <mergeCell ref="M522:P522"/>
    <mergeCell ref="Q522:U522"/>
    <mergeCell ref="V522:AA522"/>
    <mergeCell ref="AB522:AG522"/>
    <mergeCell ref="AH522:AL522"/>
    <mergeCell ref="AM522:AP522"/>
    <mergeCell ref="A519:C519"/>
    <mergeCell ref="D519:H519"/>
    <mergeCell ref="I519:L519"/>
    <mergeCell ref="M519:P519"/>
    <mergeCell ref="Q519:U519"/>
    <mergeCell ref="V519:AA519"/>
    <mergeCell ref="AB519:AG519"/>
    <mergeCell ref="AH519:AL519"/>
    <mergeCell ref="AM519:AP519"/>
    <mergeCell ref="A520:C520"/>
    <mergeCell ref="D520:H520"/>
    <mergeCell ref="I520:L520"/>
    <mergeCell ref="M520:P520"/>
    <mergeCell ref="Q520:U520"/>
    <mergeCell ref="V520:AA520"/>
    <mergeCell ref="AB520:AG520"/>
    <mergeCell ref="AH520:AL520"/>
    <mergeCell ref="AM520:AP520"/>
    <mergeCell ref="A517:H517"/>
    <mergeCell ref="I517:L517"/>
    <mergeCell ref="M517:P517"/>
    <mergeCell ref="Q517:U517"/>
    <mergeCell ref="V517:AA517"/>
    <mergeCell ref="AB517:AG517"/>
    <mergeCell ref="AH517:AL517"/>
    <mergeCell ref="AM517:AP517"/>
    <mergeCell ref="A518:C518"/>
    <mergeCell ref="D518:H518"/>
    <mergeCell ref="I518:L518"/>
    <mergeCell ref="M518:P518"/>
    <mergeCell ref="Q518:U518"/>
    <mergeCell ref="V518:AA518"/>
    <mergeCell ref="AB518:AG518"/>
    <mergeCell ref="AH518:AL518"/>
    <mergeCell ref="AM518:AP518"/>
    <mergeCell ref="A513:C513"/>
    <mergeCell ref="D513:H513"/>
    <mergeCell ref="I513:L513"/>
    <mergeCell ref="M513:P513"/>
    <mergeCell ref="Q513:U513"/>
    <mergeCell ref="V513:AA513"/>
    <mergeCell ref="AB513:AG513"/>
    <mergeCell ref="AH513:AL513"/>
    <mergeCell ref="AM513:AP513"/>
    <mergeCell ref="A516:C516"/>
    <mergeCell ref="D516:H516"/>
    <mergeCell ref="I516:L516"/>
    <mergeCell ref="M516:P516"/>
    <mergeCell ref="Q516:U516"/>
    <mergeCell ref="V516:AA516"/>
    <mergeCell ref="AB516:AG516"/>
    <mergeCell ref="AH516:AL516"/>
    <mergeCell ref="AM516:AP516"/>
    <mergeCell ref="AM515:AP515"/>
    <mergeCell ref="AM514:AP514"/>
    <mergeCell ref="A511:C511"/>
    <mergeCell ref="D511:H511"/>
    <mergeCell ref="I511:L511"/>
    <mergeCell ref="M511:P511"/>
    <mergeCell ref="Q511:U511"/>
    <mergeCell ref="V511:AA511"/>
    <mergeCell ref="AB511:AG511"/>
    <mergeCell ref="AH511:AL511"/>
    <mergeCell ref="AM511:AP511"/>
    <mergeCell ref="A512:C512"/>
    <mergeCell ref="D512:H512"/>
    <mergeCell ref="I512:L512"/>
    <mergeCell ref="M512:P512"/>
    <mergeCell ref="Q512:U512"/>
    <mergeCell ref="V512:AA512"/>
    <mergeCell ref="AB512:AG512"/>
    <mergeCell ref="AH512:AL512"/>
    <mergeCell ref="AM512:AP512"/>
    <mergeCell ref="A509:C509"/>
    <mergeCell ref="D509:H509"/>
    <mergeCell ref="I509:L509"/>
    <mergeCell ref="M509:P509"/>
    <mergeCell ref="Q509:U509"/>
    <mergeCell ref="V509:AA509"/>
    <mergeCell ref="AB509:AG509"/>
    <mergeCell ref="AH509:AL509"/>
    <mergeCell ref="AM509:AP509"/>
    <mergeCell ref="A510:C510"/>
    <mergeCell ref="D510:H510"/>
    <mergeCell ref="I510:L510"/>
    <mergeCell ref="M510:P510"/>
    <mergeCell ref="Q510:U510"/>
    <mergeCell ref="V510:AA510"/>
    <mergeCell ref="AB510:AG510"/>
    <mergeCell ref="AH510:AL510"/>
    <mergeCell ref="AM510:AP510"/>
    <mergeCell ref="A507:C507"/>
    <mergeCell ref="D507:H507"/>
    <mergeCell ref="I507:L507"/>
    <mergeCell ref="M507:P507"/>
    <mergeCell ref="Q507:U507"/>
    <mergeCell ref="V507:AA507"/>
    <mergeCell ref="AB507:AG507"/>
    <mergeCell ref="AH507:AL507"/>
    <mergeCell ref="AM507:AP507"/>
    <mergeCell ref="A508:C508"/>
    <mergeCell ref="D508:H508"/>
    <mergeCell ref="I508:L508"/>
    <mergeCell ref="M508:P508"/>
    <mergeCell ref="Q508:U508"/>
    <mergeCell ref="V508:AA508"/>
    <mergeCell ref="AB508:AG508"/>
    <mergeCell ref="AH508:AL508"/>
    <mergeCell ref="AM508:AP508"/>
    <mergeCell ref="A505:C505"/>
    <mergeCell ref="D505:H505"/>
    <mergeCell ref="I505:L505"/>
    <mergeCell ref="M505:P505"/>
    <mergeCell ref="Q505:U505"/>
    <mergeCell ref="V505:AA505"/>
    <mergeCell ref="AB505:AG505"/>
    <mergeCell ref="AH505:AL505"/>
    <mergeCell ref="AM505:AP505"/>
    <mergeCell ref="A506:C506"/>
    <mergeCell ref="D506:H506"/>
    <mergeCell ref="I506:L506"/>
    <mergeCell ref="M506:P506"/>
    <mergeCell ref="Q506:U506"/>
    <mergeCell ref="V506:AA506"/>
    <mergeCell ref="AB506:AG506"/>
    <mergeCell ref="AH506:AL506"/>
    <mergeCell ref="AM506:AP506"/>
    <mergeCell ref="A503:C503"/>
    <mergeCell ref="D503:H503"/>
    <mergeCell ref="I503:L503"/>
    <mergeCell ref="M503:P503"/>
    <mergeCell ref="Q503:U503"/>
    <mergeCell ref="V503:AA503"/>
    <mergeCell ref="AB503:AG503"/>
    <mergeCell ref="AH503:AL503"/>
    <mergeCell ref="AM503:AP503"/>
    <mergeCell ref="A504:H504"/>
    <mergeCell ref="I504:L504"/>
    <mergeCell ref="M504:P504"/>
    <mergeCell ref="Q504:U504"/>
    <mergeCell ref="V504:AA504"/>
    <mergeCell ref="AB504:AG504"/>
    <mergeCell ref="AH504:AL504"/>
    <mergeCell ref="AM504:AP504"/>
    <mergeCell ref="A501:C501"/>
    <mergeCell ref="D501:H501"/>
    <mergeCell ref="I501:L501"/>
    <mergeCell ref="M501:P501"/>
    <mergeCell ref="Q501:U501"/>
    <mergeCell ref="V501:AA501"/>
    <mergeCell ref="AB501:AG501"/>
    <mergeCell ref="AH501:AL501"/>
    <mergeCell ref="AM501:AP501"/>
    <mergeCell ref="A502:C502"/>
    <mergeCell ref="D502:H502"/>
    <mergeCell ref="I502:L502"/>
    <mergeCell ref="M502:P502"/>
    <mergeCell ref="Q502:U502"/>
    <mergeCell ref="V502:AA502"/>
    <mergeCell ref="AB502:AG502"/>
    <mergeCell ref="AH502:AL502"/>
    <mergeCell ref="AM502:AP502"/>
    <mergeCell ref="A499:C499"/>
    <mergeCell ref="D499:H499"/>
    <mergeCell ref="I499:L499"/>
    <mergeCell ref="M499:P499"/>
    <mergeCell ref="Q499:U499"/>
    <mergeCell ref="V499:AA499"/>
    <mergeCell ref="AB499:AG499"/>
    <mergeCell ref="AH499:AL499"/>
    <mergeCell ref="AM499:AP499"/>
    <mergeCell ref="A500:C500"/>
    <mergeCell ref="D500:H500"/>
    <mergeCell ref="I500:L500"/>
    <mergeCell ref="M500:P500"/>
    <mergeCell ref="Q500:U500"/>
    <mergeCell ref="V500:AA500"/>
    <mergeCell ref="AB500:AG500"/>
    <mergeCell ref="AH500:AL500"/>
    <mergeCell ref="AM500:AP500"/>
    <mergeCell ref="A496:L496"/>
    <mergeCell ref="M496:P496"/>
    <mergeCell ref="Q496:U496"/>
    <mergeCell ref="V496:AA496"/>
    <mergeCell ref="AB496:AG496"/>
    <mergeCell ref="AH496:AL496"/>
    <mergeCell ref="AM496:AP496"/>
    <mergeCell ref="A497:C497"/>
    <mergeCell ref="D497:H497"/>
    <mergeCell ref="I497:L497"/>
    <mergeCell ref="M497:P497"/>
    <mergeCell ref="Q497:U497"/>
    <mergeCell ref="V497:AA497"/>
    <mergeCell ref="AB497:AG497"/>
    <mergeCell ref="AH497:AL497"/>
    <mergeCell ref="AM497:AP497"/>
    <mergeCell ref="A498:C498"/>
    <mergeCell ref="D498:H498"/>
    <mergeCell ref="I498:L498"/>
    <mergeCell ref="M498:P498"/>
    <mergeCell ref="Q498:U498"/>
    <mergeCell ref="V498:AA498"/>
    <mergeCell ref="AB498:AG498"/>
    <mergeCell ref="AH498:AL498"/>
    <mergeCell ref="AM498:AP498"/>
    <mergeCell ref="A493:C493"/>
    <mergeCell ref="D493:H493"/>
    <mergeCell ref="I493:L493"/>
    <mergeCell ref="M493:P493"/>
    <mergeCell ref="Q493:U493"/>
    <mergeCell ref="V493:AA493"/>
    <mergeCell ref="AB493:AG493"/>
    <mergeCell ref="AH493:AL493"/>
    <mergeCell ref="AM493:AP493"/>
    <mergeCell ref="A495:C495"/>
    <mergeCell ref="D495:H495"/>
    <mergeCell ref="I495:L495"/>
    <mergeCell ref="M495:P495"/>
    <mergeCell ref="Q495:U495"/>
    <mergeCell ref="V495:AA495"/>
    <mergeCell ref="AB495:AG495"/>
    <mergeCell ref="AH495:AL495"/>
    <mergeCell ref="AM495:AP495"/>
    <mergeCell ref="A494:C494"/>
    <mergeCell ref="D494:H494"/>
    <mergeCell ref="I494:L494"/>
    <mergeCell ref="M494:P494"/>
    <mergeCell ref="Q494:U494"/>
    <mergeCell ref="V494:AA494"/>
    <mergeCell ref="AB494:AG494"/>
    <mergeCell ref="AH494:AL494"/>
    <mergeCell ref="AM494:AP494"/>
    <mergeCell ref="A491:C491"/>
    <mergeCell ref="D491:H491"/>
    <mergeCell ref="I491:L491"/>
    <mergeCell ref="M491:P491"/>
    <mergeCell ref="Q491:U491"/>
    <mergeCell ref="V491:AA491"/>
    <mergeCell ref="AB491:AG491"/>
    <mergeCell ref="AH491:AL491"/>
    <mergeCell ref="AM491:AP491"/>
    <mergeCell ref="A492:C492"/>
    <mergeCell ref="D492:H492"/>
    <mergeCell ref="I492:L492"/>
    <mergeCell ref="M492:P492"/>
    <mergeCell ref="Q492:U492"/>
    <mergeCell ref="V492:AA492"/>
    <mergeCell ref="AB492:AG492"/>
    <mergeCell ref="AH492:AL492"/>
    <mergeCell ref="AM492:AP492"/>
    <mergeCell ref="A489:C489"/>
    <mergeCell ref="D489:H489"/>
    <mergeCell ref="I489:L489"/>
    <mergeCell ref="M489:P489"/>
    <mergeCell ref="Q489:U489"/>
    <mergeCell ref="V489:AA489"/>
    <mergeCell ref="AB489:AG489"/>
    <mergeCell ref="AH489:AL489"/>
    <mergeCell ref="AM489:AP489"/>
    <mergeCell ref="A490:C490"/>
    <mergeCell ref="D490:H490"/>
    <mergeCell ref="I490:L490"/>
    <mergeCell ref="M490:P490"/>
    <mergeCell ref="Q490:U490"/>
    <mergeCell ref="V490:AA490"/>
    <mergeCell ref="AB490:AG490"/>
    <mergeCell ref="AH490:AL490"/>
    <mergeCell ref="AM490:AP490"/>
    <mergeCell ref="A486:C486"/>
    <mergeCell ref="D486:H486"/>
    <mergeCell ref="I486:L486"/>
    <mergeCell ref="M486:P486"/>
    <mergeCell ref="Q486:U486"/>
    <mergeCell ref="V486:AA486"/>
    <mergeCell ref="AB486:AG486"/>
    <mergeCell ref="AH486:AL486"/>
    <mergeCell ref="AM486:AP486"/>
    <mergeCell ref="A487:L487"/>
    <mergeCell ref="M487:P487"/>
    <mergeCell ref="Q487:U487"/>
    <mergeCell ref="V487:AA487"/>
    <mergeCell ref="AB487:AG487"/>
    <mergeCell ref="AH487:AL487"/>
    <mergeCell ref="AM487:AP487"/>
    <mergeCell ref="A488:C488"/>
    <mergeCell ref="D488:H488"/>
    <mergeCell ref="I488:L488"/>
    <mergeCell ref="M488:P488"/>
    <mergeCell ref="Q488:U488"/>
    <mergeCell ref="V488:AA488"/>
    <mergeCell ref="AB488:AG488"/>
    <mergeCell ref="AH488:AL488"/>
    <mergeCell ref="AM488:AP488"/>
    <mergeCell ref="A484:C484"/>
    <mergeCell ref="D484:H484"/>
    <mergeCell ref="I484:L484"/>
    <mergeCell ref="M484:P484"/>
    <mergeCell ref="Q484:U484"/>
    <mergeCell ref="V484:AA484"/>
    <mergeCell ref="AB484:AG484"/>
    <mergeCell ref="AH484:AL484"/>
    <mergeCell ref="AM484:AP484"/>
    <mergeCell ref="A485:C485"/>
    <mergeCell ref="D485:H485"/>
    <mergeCell ref="I485:L485"/>
    <mergeCell ref="M485:P485"/>
    <mergeCell ref="Q485:U485"/>
    <mergeCell ref="V485:AA485"/>
    <mergeCell ref="AB485:AG485"/>
    <mergeCell ref="AH485:AL485"/>
    <mergeCell ref="AM485:AP485"/>
    <mergeCell ref="A482:C482"/>
    <mergeCell ref="D482:H482"/>
    <mergeCell ref="I482:L482"/>
    <mergeCell ref="M482:P482"/>
    <mergeCell ref="Q482:U482"/>
    <mergeCell ref="V482:AA482"/>
    <mergeCell ref="AB482:AG482"/>
    <mergeCell ref="AH482:AL482"/>
    <mergeCell ref="AM482:AP482"/>
    <mergeCell ref="A483:C483"/>
    <mergeCell ref="D483:H483"/>
    <mergeCell ref="I483:L483"/>
    <mergeCell ref="M483:P483"/>
    <mergeCell ref="Q483:U483"/>
    <mergeCell ref="V483:AA483"/>
    <mergeCell ref="AB483:AG483"/>
    <mergeCell ref="AH483:AL483"/>
    <mergeCell ref="AM483:AP483"/>
    <mergeCell ref="A480:C480"/>
    <mergeCell ref="D480:H480"/>
    <mergeCell ref="I480:L480"/>
    <mergeCell ref="M480:P480"/>
    <mergeCell ref="Q480:U480"/>
    <mergeCell ref="V480:AA480"/>
    <mergeCell ref="AB480:AG480"/>
    <mergeCell ref="AH480:AL480"/>
    <mergeCell ref="AM480:AP480"/>
    <mergeCell ref="A481:C481"/>
    <mergeCell ref="D481:H481"/>
    <mergeCell ref="I481:L481"/>
    <mergeCell ref="M481:P481"/>
    <mergeCell ref="Q481:U481"/>
    <mergeCell ref="V481:AA481"/>
    <mergeCell ref="AB481:AG481"/>
    <mergeCell ref="AH481:AL481"/>
    <mergeCell ref="AM481:AP481"/>
    <mergeCell ref="A478:C478"/>
    <mergeCell ref="D478:H478"/>
    <mergeCell ref="I478:L478"/>
    <mergeCell ref="M478:P478"/>
    <mergeCell ref="Q478:U478"/>
    <mergeCell ref="V478:AA478"/>
    <mergeCell ref="AB478:AG478"/>
    <mergeCell ref="AH478:AL478"/>
    <mergeCell ref="AM478:AP478"/>
    <mergeCell ref="A479:C479"/>
    <mergeCell ref="D479:H479"/>
    <mergeCell ref="I479:L479"/>
    <mergeCell ref="M479:P479"/>
    <mergeCell ref="Q479:U479"/>
    <mergeCell ref="V479:AA479"/>
    <mergeCell ref="AB479:AG479"/>
    <mergeCell ref="AH479:AL479"/>
    <mergeCell ref="AM479:AP479"/>
    <mergeCell ref="A476:C476"/>
    <mergeCell ref="D476:H476"/>
    <mergeCell ref="I476:L476"/>
    <mergeCell ref="M476:P476"/>
    <mergeCell ref="Q476:U476"/>
    <mergeCell ref="V476:AA476"/>
    <mergeCell ref="AB476:AG476"/>
    <mergeCell ref="AH476:AL476"/>
    <mergeCell ref="AM476:AP476"/>
    <mergeCell ref="A477:C477"/>
    <mergeCell ref="D477:H477"/>
    <mergeCell ref="I477:L477"/>
    <mergeCell ref="M477:P477"/>
    <mergeCell ref="Q477:U477"/>
    <mergeCell ref="V477:AA477"/>
    <mergeCell ref="AB477:AG477"/>
    <mergeCell ref="AH477:AL477"/>
    <mergeCell ref="AM477:AP477"/>
    <mergeCell ref="A474:C474"/>
    <mergeCell ref="D474:H474"/>
    <mergeCell ref="I474:L474"/>
    <mergeCell ref="M474:P474"/>
    <mergeCell ref="Q474:U474"/>
    <mergeCell ref="V474:AA474"/>
    <mergeCell ref="AB474:AG474"/>
    <mergeCell ref="AH474:AL474"/>
    <mergeCell ref="AM474:AP474"/>
    <mergeCell ref="A475:C475"/>
    <mergeCell ref="D475:H475"/>
    <mergeCell ref="I475:L475"/>
    <mergeCell ref="M475:P475"/>
    <mergeCell ref="Q475:U475"/>
    <mergeCell ref="V475:AA475"/>
    <mergeCell ref="AB475:AG475"/>
    <mergeCell ref="AH475:AL475"/>
    <mergeCell ref="AM475:AP475"/>
    <mergeCell ref="A472:C472"/>
    <mergeCell ref="D472:H472"/>
    <mergeCell ref="I472:L472"/>
    <mergeCell ref="M472:P472"/>
    <mergeCell ref="Q472:U472"/>
    <mergeCell ref="V472:AA472"/>
    <mergeCell ref="AB472:AG472"/>
    <mergeCell ref="AH472:AL472"/>
    <mergeCell ref="AM472:AP472"/>
    <mergeCell ref="A473:C473"/>
    <mergeCell ref="D473:H473"/>
    <mergeCell ref="I473:L473"/>
    <mergeCell ref="M473:P473"/>
    <mergeCell ref="Q473:U473"/>
    <mergeCell ref="V473:AA473"/>
    <mergeCell ref="AB473:AG473"/>
    <mergeCell ref="AH473:AL473"/>
    <mergeCell ref="AM473:AP473"/>
    <mergeCell ref="A470:C470"/>
    <mergeCell ref="D470:H470"/>
    <mergeCell ref="I470:L470"/>
    <mergeCell ref="M470:P470"/>
    <mergeCell ref="Q470:U470"/>
    <mergeCell ref="V470:AA470"/>
    <mergeCell ref="AB470:AG470"/>
    <mergeCell ref="AH470:AL470"/>
    <mergeCell ref="AM470:AP470"/>
    <mergeCell ref="A471:C471"/>
    <mergeCell ref="D471:H471"/>
    <mergeCell ref="I471:L471"/>
    <mergeCell ref="M471:P471"/>
    <mergeCell ref="Q471:U471"/>
    <mergeCell ref="V471:AA471"/>
    <mergeCell ref="AB471:AG471"/>
    <mergeCell ref="AH471:AL471"/>
    <mergeCell ref="AM471:AP471"/>
    <mergeCell ref="A468:C468"/>
    <mergeCell ref="D468:H468"/>
    <mergeCell ref="I468:L468"/>
    <mergeCell ref="M468:P468"/>
    <mergeCell ref="Q468:U468"/>
    <mergeCell ref="V468:AA468"/>
    <mergeCell ref="AB468:AG468"/>
    <mergeCell ref="AH468:AL468"/>
    <mergeCell ref="AM468:AP468"/>
    <mergeCell ref="A469:H469"/>
    <mergeCell ref="I469:L469"/>
    <mergeCell ref="M469:P469"/>
    <mergeCell ref="Q469:U469"/>
    <mergeCell ref="V469:AA469"/>
    <mergeCell ref="AB469:AG469"/>
    <mergeCell ref="AH469:AL469"/>
    <mergeCell ref="AM469:AP469"/>
    <mergeCell ref="A466:C466"/>
    <mergeCell ref="D466:H466"/>
    <mergeCell ref="I466:L466"/>
    <mergeCell ref="M466:P466"/>
    <mergeCell ref="Q466:U466"/>
    <mergeCell ref="V466:AA466"/>
    <mergeCell ref="AB466:AG466"/>
    <mergeCell ref="AH466:AL466"/>
    <mergeCell ref="AM466:AP466"/>
    <mergeCell ref="A467:C467"/>
    <mergeCell ref="D467:H467"/>
    <mergeCell ref="I467:L467"/>
    <mergeCell ref="M467:P467"/>
    <mergeCell ref="Q467:U467"/>
    <mergeCell ref="V467:AA467"/>
    <mergeCell ref="AB467:AG467"/>
    <mergeCell ref="AH467:AL467"/>
    <mergeCell ref="AM467:AP467"/>
    <mergeCell ref="A464:C464"/>
    <mergeCell ref="D464:H464"/>
    <mergeCell ref="I464:L464"/>
    <mergeCell ref="M464:P464"/>
    <mergeCell ref="Q464:U464"/>
    <mergeCell ref="V464:AA464"/>
    <mergeCell ref="AB464:AG464"/>
    <mergeCell ref="AH464:AL464"/>
    <mergeCell ref="AM464:AP464"/>
    <mergeCell ref="A465:C465"/>
    <mergeCell ref="D465:H465"/>
    <mergeCell ref="I465:L465"/>
    <mergeCell ref="M465:P465"/>
    <mergeCell ref="Q465:U465"/>
    <mergeCell ref="V465:AA465"/>
    <mergeCell ref="AB465:AG465"/>
    <mergeCell ref="AH465:AL465"/>
    <mergeCell ref="AM465:AP465"/>
    <mergeCell ref="A462:C462"/>
    <mergeCell ref="D462:H462"/>
    <mergeCell ref="I462:L462"/>
    <mergeCell ref="M462:P462"/>
    <mergeCell ref="Q462:U462"/>
    <mergeCell ref="V462:AA462"/>
    <mergeCell ref="AB462:AG462"/>
    <mergeCell ref="AH462:AL462"/>
    <mergeCell ref="AM462:AP462"/>
    <mergeCell ref="A463:C463"/>
    <mergeCell ref="D463:H463"/>
    <mergeCell ref="I463:L463"/>
    <mergeCell ref="M463:P463"/>
    <mergeCell ref="Q463:U463"/>
    <mergeCell ref="V463:AA463"/>
    <mergeCell ref="AB463:AG463"/>
    <mergeCell ref="AH463:AL463"/>
    <mergeCell ref="AM463:AP463"/>
    <mergeCell ref="A459:L459"/>
    <mergeCell ref="M459:P459"/>
    <mergeCell ref="Q459:U459"/>
    <mergeCell ref="V459:AA459"/>
    <mergeCell ref="AB459:AG459"/>
    <mergeCell ref="AH459:AL459"/>
    <mergeCell ref="AM459:AP459"/>
    <mergeCell ref="A460:C460"/>
    <mergeCell ref="D460:H460"/>
    <mergeCell ref="I460:L460"/>
    <mergeCell ref="M460:P460"/>
    <mergeCell ref="Q460:U460"/>
    <mergeCell ref="V460:AA460"/>
    <mergeCell ref="AB460:AG460"/>
    <mergeCell ref="AH460:AL460"/>
    <mergeCell ref="AM460:AP460"/>
    <mergeCell ref="A461:C461"/>
    <mergeCell ref="D461:H461"/>
    <mergeCell ref="I461:L461"/>
    <mergeCell ref="M461:P461"/>
    <mergeCell ref="Q461:U461"/>
    <mergeCell ref="V461:AA461"/>
    <mergeCell ref="AB461:AG461"/>
    <mergeCell ref="AH461:AL461"/>
    <mergeCell ref="AM461:AP461"/>
    <mergeCell ref="A454:C454"/>
    <mergeCell ref="D454:H454"/>
    <mergeCell ref="I454:L454"/>
    <mergeCell ref="M454:P454"/>
    <mergeCell ref="Q454:U454"/>
    <mergeCell ref="V454:AA454"/>
    <mergeCell ref="AB454:AG454"/>
    <mergeCell ref="AH454:AL454"/>
    <mergeCell ref="AM454:AP454"/>
    <mergeCell ref="A458:C458"/>
    <mergeCell ref="D458:H458"/>
    <mergeCell ref="I458:L458"/>
    <mergeCell ref="M458:P458"/>
    <mergeCell ref="Q458:U458"/>
    <mergeCell ref="V458:AA458"/>
    <mergeCell ref="AB458:AG458"/>
    <mergeCell ref="AH458:AL458"/>
    <mergeCell ref="AM458:AP458"/>
    <mergeCell ref="A457:C457"/>
    <mergeCell ref="D457:H457"/>
    <mergeCell ref="I457:L457"/>
    <mergeCell ref="M457:P457"/>
    <mergeCell ref="Q457:U457"/>
    <mergeCell ref="V457:AA457"/>
    <mergeCell ref="AB457:AG457"/>
    <mergeCell ref="AH457:AL457"/>
    <mergeCell ref="AM457:AP457"/>
    <mergeCell ref="A455:C455"/>
    <mergeCell ref="D455:H455"/>
    <mergeCell ref="I455:L455"/>
    <mergeCell ref="M455:P455"/>
    <mergeCell ref="Q455:U455"/>
    <mergeCell ref="A452:C452"/>
    <mergeCell ref="D452:H452"/>
    <mergeCell ref="I452:L452"/>
    <mergeCell ref="M452:P452"/>
    <mergeCell ref="Q452:U452"/>
    <mergeCell ref="V452:AA452"/>
    <mergeCell ref="AB452:AG452"/>
    <mergeCell ref="AH452:AL452"/>
    <mergeCell ref="AM452:AP452"/>
    <mergeCell ref="A453:C453"/>
    <mergeCell ref="D453:H453"/>
    <mergeCell ref="I453:L453"/>
    <mergeCell ref="M453:P453"/>
    <mergeCell ref="Q453:U453"/>
    <mergeCell ref="V453:AA453"/>
    <mergeCell ref="AB453:AG453"/>
    <mergeCell ref="AH453:AL453"/>
    <mergeCell ref="AM453:AP453"/>
    <mergeCell ref="A450:C450"/>
    <mergeCell ref="D450:H450"/>
    <mergeCell ref="I450:L450"/>
    <mergeCell ref="M450:P450"/>
    <mergeCell ref="Q450:U450"/>
    <mergeCell ref="V450:AA450"/>
    <mergeCell ref="AB450:AG450"/>
    <mergeCell ref="AH450:AL450"/>
    <mergeCell ref="AM450:AP450"/>
    <mergeCell ref="A451:C451"/>
    <mergeCell ref="D451:H451"/>
    <mergeCell ref="I451:L451"/>
    <mergeCell ref="M451:P451"/>
    <mergeCell ref="Q451:U451"/>
    <mergeCell ref="V451:AA451"/>
    <mergeCell ref="AB451:AG451"/>
    <mergeCell ref="AH451:AL451"/>
    <mergeCell ref="AM451:AP451"/>
    <mergeCell ref="A447:B447"/>
    <mergeCell ref="C447:H447"/>
    <mergeCell ref="I447:L447"/>
    <mergeCell ref="M447:P447"/>
    <mergeCell ref="Q447:U447"/>
    <mergeCell ref="V447:Z447"/>
    <mergeCell ref="AA447:AF447"/>
    <mergeCell ref="AG447:AK447"/>
    <mergeCell ref="AL447:AP447"/>
    <mergeCell ref="A448:L448"/>
    <mergeCell ref="M448:P448"/>
    <mergeCell ref="Q448:U448"/>
    <mergeCell ref="V448:AA448"/>
    <mergeCell ref="AB448:AG448"/>
    <mergeCell ref="AH448:AL448"/>
    <mergeCell ref="AM448:AP448"/>
    <mergeCell ref="A449:C449"/>
    <mergeCell ref="D449:H449"/>
    <mergeCell ref="I449:L449"/>
    <mergeCell ref="M449:P449"/>
    <mergeCell ref="Q449:U449"/>
    <mergeCell ref="V449:AA449"/>
    <mergeCell ref="AB449:AG449"/>
    <mergeCell ref="AH449:AL449"/>
    <mergeCell ref="AM449:AP449"/>
    <mergeCell ref="Q440:U440"/>
    <mergeCell ref="V440:Z440"/>
    <mergeCell ref="AA440:AF440"/>
    <mergeCell ref="AG440:AK440"/>
    <mergeCell ref="AL440:AP440"/>
    <mergeCell ref="A441:B441"/>
    <mergeCell ref="C441:H441"/>
    <mergeCell ref="I441:L441"/>
    <mergeCell ref="M441:P441"/>
    <mergeCell ref="Q441:U441"/>
    <mergeCell ref="V441:Z441"/>
    <mergeCell ref="AA441:AF441"/>
    <mergeCell ref="AG441:AK441"/>
    <mergeCell ref="AL441:AP441"/>
    <mergeCell ref="A437:B437"/>
    <mergeCell ref="C437:H437"/>
    <mergeCell ref="I437:L437"/>
    <mergeCell ref="M437:P437"/>
    <mergeCell ref="Q437:U437"/>
    <mergeCell ref="V437:Z437"/>
    <mergeCell ref="AA437:AF437"/>
    <mergeCell ref="AG437:AK437"/>
    <mergeCell ref="AL437:AP437"/>
    <mergeCell ref="A439:B439"/>
    <mergeCell ref="C439:H439"/>
    <mergeCell ref="I439:L439"/>
    <mergeCell ref="M439:P439"/>
    <mergeCell ref="Q439:U439"/>
    <mergeCell ref="V439:Z439"/>
    <mergeCell ref="AA439:AF439"/>
    <mergeCell ref="AG439:AK439"/>
    <mergeCell ref="AL439:AP439"/>
    <mergeCell ref="A438:B438"/>
    <mergeCell ref="C438:H438"/>
    <mergeCell ref="I438:L438"/>
    <mergeCell ref="M438:P438"/>
    <mergeCell ref="Q438:U438"/>
    <mergeCell ref="V438:Z438"/>
    <mergeCell ref="AA438:AF438"/>
    <mergeCell ref="AG438:AK438"/>
    <mergeCell ref="AL438:AP438"/>
    <mergeCell ref="A435:B435"/>
    <mergeCell ref="C435:H435"/>
    <mergeCell ref="I435:L435"/>
    <mergeCell ref="M435:P435"/>
    <mergeCell ref="Q435:U435"/>
    <mergeCell ref="V435:Z435"/>
    <mergeCell ref="AA435:AF435"/>
    <mergeCell ref="AG435:AK435"/>
    <mergeCell ref="AL435:AP435"/>
    <mergeCell ref="A436:B436"/>
    <mergeCell ref="C436:H436"/>
    <mergeCell ref="I436:L436"/>
    <mergeCell ref="M436:P436"/>
    <mergeCell ref="Q436:U436"/>
    <mergeCell ref="V436:Z436"/>
    <mergeCell ref="AA436:AF436"/>
    <mergeCell ref="AG436:AK436"/>
    <mergeCell ref="AL436:AP436"/>
    <mergeCell ref="A433:B433"/>
    <mergeCell ref="C433:H433"/>
    <mergeCell ref="I433:L433"/>
    <mergeCell ref="M433:P433"/>
    <mergeCell ref="Q433:U433"/>
    <mergeCell ref="V433:Z433"/>
    <mergeCell ref="AA433:AF433"/>
    <mergeCell ref="AG433:AK433"/>
    <mergeCell ref="AL433:AP433"/>
    <mergeCell ref="A434:B434"/>
    <mergeCell ref="C434:H434"/>
    <mergeCell ref="I434:L434"/>
    <mergeCell ref="M434:P434"/>
    <mergeCell ref="Q434:U434"/>
    <mergeCell ref="V434:Z434"/>
    <mergeCell ref="AA434:AF434"/>
    <mergeCell ref="AG434:AK434"/>
    <mergeCell ref="AL434:AP434"/>
    <mergeCell ref="A431:B431"/>
    <mergeCell ref="C431:H431"/>
    <mergeCell ref="I431:L431"/>
    <mergeCell ref="M431:P431"/>
    <mergeCell ref="Q431:U431"/>
    <mergeCell ref="V431:Z431"/>
    <mergeCell ref="AA431:AF431"/>
    <mergeCell ref="AG431:AK431"/>
    <mergeCell ref="AL431:AP431"/>
    <mergeCell ref="A432:B432"/>
    <mergeCell ref="C432:H432"/>
    <mergeCell ref="I432:L432"/>
    <mergeCell ref="M432:P432"/>
    <mergeCell ref="Q432:U432"/>
    <mergeCell ref="V432:Z432"/>
    <mergeCell ref="AA432:AF432"/>
    <mergeCell ref="AG432:AK432"/>
    <mergeCell ref="AL432:AP432"/>
    <mergeCell ref="A429:B429"/>
    <mergeCell ref="C429:H429"/>
    <mergeCell ref="I429:L429"/>
    <mergeCell ref="M429:P429"/>
    <mergeCell ref="Q429:U429"/>
    <mergeCell ref="V429:Z429"/>
    <mergeCell ref="AA429:AF429"/>
    <mergeCell ref="AG429:AK429"/>
    <mergeCell ref="AL429:AP429"/>
    <mergeCell ref="A430:B430"/>
    <mergeCell ref="C430:H430"/>
    <mergeCell ref="I430:L430"/>
    <mergeCell ref="M430:P430"/>
    <mergeCell ref="Q430:U430"/>
    <mergeCell ref="V430:Z430"/>
    <mergeCell ref="AA430:AF430"/>
    <mergeCell ref="AG430:AK430"/>
    <mergeCell ref="AL430:AP430"/>
    <mergeCell ref="AG423:AK423"/>
    <mergeCell ref="AL423:AP423"/>
    <mergeCell ref="A424:B424"/>
    <mergeCell ref="A427:B427"/>
    <mergeCell ref="C427:H427"/>
    <mergeCell ref="I427:L427"/>
    <mergeCell ref="M427:P427"/>
    <mergeCell ref="Q427:U427"/>
    <mergeCell ref="V427:Z427"/>
    <mergeCell ref="AA427:AF427"/>
    <mergeCell ref="AG427:AK427"/>
    <mergeCell ref="AL427:AP427"/>
    <mergeCell ref="A428:B428"/>
    <mergeCell ref="C428:H428"/>
    <mergeCell ref="I428:L428"/>
    <mergeCell ref="M428:P428"/>
    <mergeCell ref="Q428:U428"/>
    <mergeCell ref="V428:Z428"/>
    <mergeCell ref="AA428:AF428"/>
    <mergeCell ref="AG428:AK428"/>
    <mergeCell ref="AL428:AP428"/>
    <mergeCell ref="A425:B425"/>
    <mergeCell ref="C425:H425"/>
    <mergeCell ref="I425:L425"/>
    <mergeCell ref="M425:P425"/>
    <mergeCell ref="Q425:U425"/>
    <mergeCell ref="V425:Z425"/>
    <mergeCell ref="AA425:AF425"/>
    <mergeCell ref="AG425:AK425"/>
    <mergeCell ref="AL425:AP425"/>
    <mergeCell ref="A426:B426"/>
    <mergeCell ref="C426:H426"/>
    <mergeCell ref="I426:L426"/>
    <mergeCell ref="M426:P426"/>
    <mergeCell ref="Q426:U426"/>
    <mergeCell ref="V426:Z426"/>
    <mergeCell ref="AA426:AF426"/>
    <mergeCell ref="AG426:AK426"/>
    <mergeCell ref="AL426:AP426"/>
    <mergeCell ref="C424:L424"/>
    <mergeCell ref="M424:P424"/>
    <mergeCell ref="Q424:U424"/>
    <mergeCell ref="V424:Z424"/>
    <mergeCell ref="AA424:AF424"/>
    <mergeCell ref="AG424:AK424"/>
    <mergeCell ref="AL424:AP424"/>
    <mergeCell ref="AL419:AP419"/>
    <mergeCell ref="A420:B420"/>
    <mergeCell ref="C420:H420"/>
    <mergeCell ref="I420:L420"/>
    <mergeCell ref="M420:P420"/>
    <mergeCell ref="Q420:U420"/>
    <mergeCell ref="V420:Z420"/>
    <mergeCell ref="AA420:AF420"/>
    <mergeCell ref="AG420:AK420"/>
    <mergeCell ref="AL420:AP420"/>
    <mergeCell ref="A419:B419"/>
    <mergeCell ref="C419:H419"/>
    <mergeCell ref="I419:L419"/>
    <mergeCell ref="M419:P419"/>
    <mergeCell ref="Q419:U419"/>
    <mergeCell ref="V419:Z419"/>
    <mergeCell ref="AA419:AF419"/>
    <mergeCell ref="AG419:AK419"/>
    <mergeCell ref="A423:B423"/>
    <mergeCell ref="C423:H423"/>
    <mergeCell ref="I423:L423"/>
    <mergeCell ref="M423:P423"/>
    <mergeCell ref="Q423:U423"/>
    <mergeCell ref="V423:Z423"/>
    <mergeCell ref="AA423:AF423"/>
    <mergeCell ref="A417:B417"/>
    <mergeCell ref="C417:H417"/>
    <mergeCell ref="I417:L417"/>
    <mergeCell ref="M417:P417"/>
    <mergeCell ref="Q417:U417"/>
    <mergeCell ref="V417:Z417"/>
    <mergeCell ref="AA417:AF417"/>
    <mergeCell ref="AG417:AK417"/>
    <mergeCell ref="AL417:AP417"/>
    <mergeCell ref="A418:B418"/>
    <mergeCell ref="C418:H418"/>
    <mergeCell ref="I418:L418"/>
    <mergeCell ref="M418:P418"/>
    <mergeCell ref="Q418:U418"/>
    <mergeCell ref="V418:Z418"/>
    <mergeCell ref="AA418:AF418"/>
    <mergeCell ref="AG418:AK418"/>
    <mergeCell ref="AL418:AP418"/>
    <mergeCell ref="A415:B415"/>
    <mergeCell ref="C415:H415"/>
    <mergeCell ref="I415:L415"/>
    <mergeCell ref="M415:P415"/>
    <mergeCell ref="Q415:U415"/>
    <mergeCell ref="V415:Z415"/>
    <mergeCell ref="AA415:AF415"/>
    <mergeCell ref="AG415:AK415"/>
    <mergeCell ref="AL415:AP415"/>
    <mergeCell ref="A416:B416"/>
    <mergeCell ref="C416:H416"/>
    <mergeCell ref="I416:L416"/>
    <mergeCell ref="M416:P416"/>
    <mergeCell ref="Q416:U416"/>
    <mergeCell ref="V416:Z416"/>
    <mergeCell ref="AA416:AF416"/>
    <mergeCell ref="AG416:AK416"/>
    <mergeCell ref="AL416:AP416"/>
    <mergeCell ref="A413:B413"/>
    <mergeCell ref="C413:H413"/>
    <mergeCell ref="I413:L413"/>
    <mergeCell ref="M413:P413"/>
    <mergeCell ref="Q413:U413"/>
    <mergeCell ref="V413:Z413"/>
    <mergeCell ref="AA413:AF413"/>
    <mergeCell ref="AG413:AK413"/>
    <mergeCell ref="AL413:AP413"/>
    <mergeCell ref="A414:B414"/>
    <mergeCell ref="C414:H414"/>
    <mergeCell ref="I414:L414"/>
    <mergeCell ref="M414:P414"/>
    <mergeCell ref="Q414:U414"/>
    <mergeCell ref="V414:Z414"/>
    <mergeCell ref="AA414:AF414"/>
    <mergeCell ref="AG414:AK414"/>
    <mergeCell ref="AL414:AP414"/>
    <mergeCell ref="A410:L410"/>
    <mergeCell ref="M410:P410"/>
    <mergeCell ref="Q410:U410"/>
    <mergeCell ref="V410:Z410"/>
    <mergeCell ref="AA410:AF410"/>
    <mergeCell ref="AG410:AK410"/>
    <mergeCell ref="AL410:AP410"/>
    <mergeCell ref="A411:B411"/>
    <mergeCell ref="C411:H411"/>
    <mergeCell ref="I411:L411"/>
    <mergeCell ref="M411:P411"/>
    <mergeCell ref="Q411:U411"/>
    <mergeCell ref="V411:Z411"/>
    <mergeCell ref="AA411:AF411"/>
    <mergeCell ref="AG411:AK411"/>
    <mergeCell ref="AL411:AP411"/>
    <mergeCell ref="A412:B412"/>
    <mergeCell ref="C412:H412"/>
    <mergeCell ref="I412:L412"/>
    <mergeCell ref="M412:P412"/>
    <mergeCell ref="Q412:U412"/>
    <mergeCell ref="V412:Z412"/>
    <mergeCell ref="AA412:AF412"/>
    <mergeCell ref="AG412:AK412"/>
    <mergeCell ref="AL412:AP412"/>
    <mergeCell ref="A408:B408"/>
    <mergeCell ref="C408:H408"/>
    <mergeCell ref="I408:L408"/>
    <mergeCell ref="M408:P408"/>
    <mergeCell ref="Q408:U408"/>
    <mergeCell ref="V408:Z408"/>
    <mergeCell ref="AA408:AF408"/>
    <mergeCell ref="AG408:AK408"/>
    <mergeCell ref="AL408:AP408"/>
    <mergeCell ref="A409:B409"/>
    <mergeCell ref="C409:H409"/>
    <mergeCell ref="I409:L409"/>
    <mergeCell ref="M409:P409"/>
    <mergeCell ref="Q409:U409"/>
    <mergeCell ref="V409:Z409"/>
    <mergeCell ref="AA409:AF409"/>
    <mergeCell ref="AG409:AK409"/>
    <mergeCell ref="AL409:AP409"/>
    <mergeCell ref="A406:B406"/>
    <mergeCell ref="C406:H406"/>
    <mergeCell ref="I406:L406"/>
    <mergeCell ref="M406:P406"/>
    <mergeCell ref="Q406:U406"/>
    <mergeCell ref="V406:Z406"/>
    <mergeCell ref="AA406:AF406"/>
    <mergeCell ref="AG406:AK406"/>
    <mergeCell ref="AL406:AP406"/>
    <mergeCell ref="A407:B407"/>
    <mergeCell ref="C407:H407"/>
    <mergeCell ref="I407:L407"/>
    <mergeCell ref="M407:P407"/>
    <mergeCell ref="Q407:U407"/>
    <mergeCell ref="V407:Z407"/>
    <mergeCell ref="AA407:AF407"/>
    <mergeCell ref="AG407:AK407"/>
    <mergeCell ref="AL407:AP407"/>
    <mergeCell ref="A404:H404"/>
    <mergeCell ref="I404:L404"/>
    <mergeCell ref="M404:P404"/>
    <mergeCell ref="Q404:U404"/>
    <mergeCell ref="V404:Z404"/>
    <mergeCell ref="AA404:AF404"/>
    <mergeCell ref="AG404:AK404"/>
    <mergeCell ref="AL404:AP404"/>
    <mergeCell ref="Q402:U402"/>
    <mergeCell ref="V402:Z402"/>
    <mergeCell ref="AA402:AF402"/>
    <mergeCell ref="AG402:AK402"/>
    <mergeCell ref="C405:H405"/>
    <mergeCell ref="I405:L405"/>
    <mergeCell ref="M405:P405"/>
    <mergeCell ref="Q405:U405"/>
    <mergeCell ref="V405:Z405"/>
    <mergeCell ref="AA405:AF405"/>
    <mergeCell ref="AG405:AK405"/>
    <mergeCell ref="AL405:AP405"/>
    <mergeCell ref="A399:B399"/>
    <mergeCell ref="C399:H399"/>
    <mergeCell ref="I399:L399"/>
    <mergeCell ref="M399:P399"/>
    <mergeCell ref="Q399:U399"/>
    <mergeCell ref="V399:Z399"/>
    <mergeCell ref="AA399:AF399"/>
    <mergeCell ref="AG399:AK399"/>
    <mergeCell ref="AL399:AP399"/>
    <mergeCell ref="AL400:AP400"/>
    <mergeCell ref="AL402:AP402"/>
    <mergeCell ref="A400:B400"/>
    <mergeCell ref="C400:H400"/>
    <mergeCell ref="I400:L400"/>
    <mergeCell ref="M400:P400"/>
    <mergeCell ref="Q400:U400"/>
    <mergeCell ref="V400:Z400"/>
    <mergeCell ref="AA400:AF400"/>
    <mergeCell ref="AG400:AK400"/>
    <mergeCell ref="A402:B402"/>
    <mergeCell ref="C402:H402"/>
    <mergeCell ref="I402:L402"/>
    <mergeCell ref="M402:P402"/>
    <mergeCell ref="A397:B397"/>
    <mergeCell ref="C397:H397"/>
    <mergeCell ref="I397:L397"/>
    <mergeCell ref="M397:P397"/>
    <mergeCell ref="Q397:U397"/>
    <mergeCell ref="V397:Z397"/>
    <mergeCell ref="AA397:AF397"/>
    <mergeCell ref="AG397:AK397"/>
    <mergeCell ref="AL397:AP397"/>
    <mergeCell ref="A398:B398"/>
    <mergeCell ref="C398:H398"/>
    <mergeCell ref="I398:L398"/>
    <mergeCell ref="M398:P398"/>
    <mergeCell ref="Q398:U398"/>
    <mergeCell ref="V398:Z398"/>
    <mergeCell ref="AA398:AF398"/>
    <mergeCell ref="AG398:AK398"/>
    <mergeCell ref="AL398:AP398"/>
    <mergeCell ref="A395:B395"/>
    <mergeCell ref="C395:H395"/>
    <mergeCell ref="I395:L395"/>
    <mergeCell ref="M395:P395"/>
    <mergeCell ref="Q395:U395"/>
    <mergeCell ref="V395:Z395"/>
    <mergeCell ref="AA395:AF395"/>
    <mergeCell ref="AG395:AK395"/>
    <mergeCell ref="AL395:AP395"/>
    <mergeCell ref="A396:B396"/>
    <mergeCell ref="C396:H396"/>
    <mergeCell ref="I396:L396"/>
    <mergeCell ref="M396:P396"/>
    <mergeCell ref="Q396:U396"/>
    <mergeCell ref="V396:Z396"/>
    <mergeCell ref="AA396:AF396"/>
    <mergeCell ref="AG396:AK396"/>
    <mergeCell ref="AL396:AP396"/>
    <mergeCell ref="A393:H393"/>
    <mergeCell ref="I393:L393"/>
    <mergeCell ref="M393:P393"/>
    <mergeCell ref="Q393:U393"/>
    <mergeCell ref="V393:Z393"/>
    <mergeCell ref="AA393:AF393"/>
    <mergeCell ref="AG393:AK393"/>
    <mergeCell ref="AL393:AP393"/>
    <mergeCell ref="A394:B394"/>
    <mergeCell ref="C394:H394"/>
    <mergeCell ref="I394:L394"/>
    <mergeCell ref="M394:P394"/>
    <mergeCell ref="Q394:U394"/>
    <mergeCell ref="V394:Z394"/>
    <mergeCell ref="AA394:AF394"/>
    <mergeCell ref="AG394:AK394"/>
    <mergeCell ref="AL394:AP394"/>
    <mergeCell ref="A391:B391"/>
    <mergeCell ref="C391:H391"/>
    <mergeCell ref="I391:L391"/>
    <mergeCell ref="M391:P391"/>
    <mergeCell ref="Q391:U391"/>
    <mergeCell ref="V391:Z391"/>
    <mergeCell ref="AA391:AF391"/>
    <mergeCell ref="AG391:AK391"/>
    <mergeCell ref="AL391:AP391"/>
    <mergeCell ref="A392:B392"/>
    <mergeCell ref="C392:H392"/>
    <mergeCell ref="I392:L392"/>
    <mergeCell ref="M392:P392"/>
    <mergeCell ref="Q392:U392"/>
    <mergeCell ref="V392:Z392"/>
    <mergeCell ref="AA392:AF392"/>
    <mergeCell ref="AG392:AK392"/>
    <mergeCell ref="AL392:AP392"/>
    <mergeCell ref="A389:B389"/>
    <mergeCell ref="C389:H389"/>
    <mergeCell ref="I389:L389"/>
    <mergeCell ref="M389:P389"/>
    <mergeCell ref="Q389:U389"/>
    <mergeCell ref="V389:Z389"/>
    <mergeCell ref="AA389:AF389"/>
    <mergeCell ref="AG389:AK389"/>
    <mergeCell ref="AL389:AP389"/>
    <mergeCell ref="A390:B390"/>
    <mergeCell ref="C390:H390"/>
    <mergeCell ref="I390:L390"/>
    <mergeCell ref="M390:P390"/>
    <mergeCell ref="Q390:U390"/>
    <mergeCell ref="V390:Z390"/>
    <mergeCell ref="AA390:AF390"/>
    <mergeCell ref="AG390:AK390"/>
    <mergeCell ref="AL390:AP390"/>
    <mergeCell ref="A387:B387"/>
    <mergeCell ref="C387:H387"/>
    <mergeCell ref="I387:L387"/>
    <mergeCell ref="M387:P387"/>
    <mergeCell ref="Q387:U387"/>
    <mergeCell ref="V387:Z387"/>
    <mergeCell ref="AA387:AF387"/>
    <mergeCell ref="AG387:AK387"/>
    <mergeCell ref="AL387:AP387"/>
    <mergeCell ref="A388:B388"/>
    <mergeCell ref="C388:H388"/>
    <mergeCell ref="I388:L388"/>
    <mergeCell ref="M388:P388"/>
    <mergeCell ref="Q388:U388"/>
    <mergeCell ref="V388:Z388"/>
    <mergeCell ref="AA388:AF388"/>
    <mergeCell ref="AG388:AK388"/>
    <mergeCell ref="AL388:AP388"/>
    <mergeCell ref="A385:B385"/>
    <mergeCell ref="C385:H385"/>
    <mergeCell ref="I385:L385"/>
    <mergeCell ref="M385:P385"/>
    <mergeCell ref="Q385:U385"/>
    <mergeCell ref="V385:Z385"/>
    <mergeCell ref="AA385:AF385"/>
    <mergeCell ref="AG385:AK385"/>
    <mergeCell ref="AL385:AP385"/>
    <mergeCell ref="A386:B386"/>
    <mergeCell ref="C386:H386"/>
    <mergeCell ref="I386:L386"/>
    <mergeCell ref="M386:P386"/>
    <mergeCell ref="Q386:U386"/>
    <mergeCell ref="V386:Z386"/>
    <mergeCell ref="AA386:AF386"/>
    <mergeCell ref="AG386:AK386"/>
    <mergeCell ref="AL386:AP386"/>
    <mergeCell ref="A383:B383"/>
    <mergeCell ref="C383:H383"/>
    <mergeCell ref="I383:L383"/>
    <mergeCell ref="M383:P383"/>
    <mergeCell ref="Q383:U383"/>
    <mergeCell ref="V383:Z383"/>
    <mergeCell ref="AA383:AF383"/>
    <mergeCell ref="AG383:AK383"/>
    <mergeCell ref="AL383:AP383"/>
    <mergeCell ref="A384:B384"/>
    <mergeCell ref="C384:H384"/>
    <mergeCell ref="I384:L384"/>
    <mergeCell ref="M384:P384"/>
    <mergeCell ref="Q384:U384"/>
    <mergeCell ref="V384:Z384"/>
    <mergeCell ref="AA384:AF384"/>
    <mergeCell ref="AG384:AK384"/>
    <mergeCell ref="AL384:AP384"/>
    <mergeCell ref="A381:B381"/>
    <mergeCell ref="C381:H381"/>
    <mergeCell ref="I381:L381"/>
    <mergeCell ref="M381:P381"/>
    <mergeCell ref="Q381:U381"/>
    <mergeCell ref="V381:Z381"/>
    <mergeCell ref="AA381:AF381"/>
    <mergeCell ref="AG381:AK381"/>
    <mergeCell ref="AL381:AP381"/>
    <mergeCell ref="A382:B382"/>
    <mergeCell ref="C382:H382"/>
    <mergeCell ref="I382:L382"/>
    <mergeCell ref="M382:P382"/>
    <mergeCell ref="Q382:U382"/>
    <mergeCell ref="V382:Z382"/>
    <mergeCell ref="AA382:AF382"/>
    <mergeCell ref="AG382:AK382"/>
    <mergeCell ref="AL382:AP382"/>
    <mergeCell ref="M376:P376"/>
    <mergeCell ref="Q376:U376"/>
    <mergeCell ref="V376:Z376"/>
    <mergeCell ref="A379:L379"/>
    <mergeCell ref="M379:P379"/>
    <mergeCell ref="Q379:U379"/>
    <mergeCell ref="V379:Z379"/>
    <mergeCell ref="AA379:AF379"/>
    <mergeCell ref="AG379:AK379"/>
    <mergeCell ref="AL379:AP379"/>
    <mergeCell ref="A380:B380"/>
    <mergeCell ref="C380:H380"/>
    <mergeCell ref="I380:L380"/>
    <mergeCell ref="M380:P380"/>
    <mergeCell ref="Q380:U380"/>
    <mergeCell ref="V380:Z380"/>
    <mergeCell ref="AA380:AF380"/>
    <mergeCell ref="AG380:AK380"/>
    <mergeCell ref="AL380:AP380"/>
    <mergeCell ref="AL377:AP377"/>
    <mergeCell ref="A378:B378"/>
    <mergeCell ref="C378:H378"/>
    <mergeCell ref="I378:L378"/>
    <mergeCell ref="M378:P378"/>
    <mergeCell ref="Q378:U378"/>
    <mergeCell ref="V378:Z378"/>
    <mergeCell ref="AA378:AF378"/>
    <mergeCell ref="AG378:AK378"/>
    <mergeCell ref="AL378:AP378"/>
    <mergeCell ref="A377:B377"/>
    <mergeCell ref="C377:H377"/>
    <mergeCell ref="I377:L377"/>
    <mergeCell ref="M377:P377"/>
    <mergeCell ref="Q377:U377"/>
    <mergeCell ref="V377:Z377"/>
    <mergeCell ref="AA377:AF377"/>
    <mergeCell ref="AG377:AK377"/>
    <mergeCell ref="A374:B374"/>
    <mergeCell ref="C374:H374"/>
    <mergeCell ref="I374:L374"/>
    <mergeCell ref="M374:P374"/>
    <mergeCell ref="Q374:U374"/>
    <mergeCell ref="V374:Z374"/>
    <mergeCell ref="AA374:AF374"/>
    <mergeCell ref="AG374:AK374"/>
    <mergeCell ref="AL374:AP374"/>
    <mergeCell ref="A375:B375"/>
    <mergeCell ref="C375:H375"/>
    <mergeCell ref="I375:L375"/>
    <mergeCell ref="M375:P375"/>
    <mergeCell ref="Q375:U375"/>
    <mergeCell ref="V375:Z375"/>
    <mergeCell ref="AA375:AF375"/>
    <mergeCell ref="AG375:AK375"/>
    <mergeCell ref="AL375:AP375"/>
    <mergeCell ref="AA376:AF376"/>
    <mergeCell ref="AG376:AK376"/>
    <mergeCell ref="AL376:AP376"/>
    <mergeCell ref="A376:B376"/>
    <mergeCell ref="C376:H376"/>
    <mergeCell ref="I376:L376"/>
    <mergeCell ref="A372:B372"/>
    <mergeCell ref="C372:H372"/>
    <mergeCell ref="I372:L372"/>
    <mergeCell ref="M372:P372"/>
    <mergeCell ref="Q372:U372"/>
    <mergeCell ref="V372:Z372"/>
    <mergeCell ref="AA372:AF372"/>
    <mergeCell ref="AG372:AK372"/>
    <mergeCell ref="AL372:AP372"/>
    <mergeCell ref="A373:B373"/>
    <mergeCell ref="C373:H373"/>
    <mergeCell ref="I373:L373"/>
    <mergeCell ref="M373:P373"/>
    <mergeCell ref="Q373:U373"/>
    <mergeCell ref="V373:Z373"/>
    <mergeCell ref="AA373:AF373"/>
    <mergeCell ref="AG373:AK373"/>
    <mergeCell ref="AL373:AP373"/>
    <mergeCell ref="A370:B370"/>
    <mergeCell ref="C370:H370"/>
    <mergeCell ref="I370:L370"/>
    <mergeCell ref="M370:P370"/>
    <mergeCell ref="Q370:U370"/>
    <mergeCell ref="V370:Z370"/>
    <mergeCell ref="AA370:AF370"/>
    <mergeCell ref="AG370:AK370"/>
    <mergeCell ref="AL370:AP370"/>
    <mergeCell ref="A371:B371"/>
    <mergeCell ref="C371:H371"/>
    <mergeCell ref="I371:L371"/>
    <mergeCell ref="M371:P371"/>
    <mergeCell ref="Q371:U371"/>
    <mergeCell ref="V371:Z371"/>
    <mergeCell ref="AA371:AF371"/>
    <mergeCell ref="AG371:AK371"/>
    <mergeCell ref="AL371:AP371"/>
    <mergeCell ref="A368:B368"/>
    <mergeCell ref="C368:H368"/>
    <mergeCell ref="I368:L368"/>
    <mergeCell ref="M368:P368"/>
    <mergeCell ref="Q368:U368"/>
    <mergeCell ref="V368:Z368"/>
    <mergeCell ref="AA368:AF368"/>
    <mergeCell ref="AG368:AK368"/>
    <mergeCell ref="AL368:AP368"/>
    <mergeCell ref="A369:B369"/>
    <mergeCell ref="C369:H369"/>
    <mergeCell ref="I369:L369"/>
    <mergeCell ref="M369:P369"/>
    <mergeCell ref="Q369:U369"/>
    <mergeCell ref="V369:Z369"/>
    <mergeCell ref="AA369:AF369"/>
    <mergeCell ref="AG369:AK369"/>
    <mergeCell ref="AL369:AP369"/>
    <mergeCell ref="Q365:U365"/>
    <mergeCell ref="V365:Z365"/>
    <mergeCell ref="AA365:AF365"/>
    <mergeCell ref="AG365:AK365"/>
    <mergeCell ref="AL365:AP365"/>
    <mergeCell ref="A366:B366"/>
    <mergeCell ref="C366:H366"/>
    <mergeCell ref="I366:L366"/>
    <mergeCell ref="M366:P366"/>
    <mergeCell ref="Q366:U366"/>
    <mergeCell ref="V366:Z366"/>
    <mergeCell ref="AA366:AF366"/>
    <mergeCell ref="AG366:AK366"/>
    <mergeCell ref="AL366:AP366"/>
    <mergeCell ref="A367:H367"/>
    <mergeCell ref="I367:L367"/>
    <mergeCell ref="M367:P367"/>
    <mergeCell ref="Q367:U367"/>
    <mergeCell ref="V367:Z367"/>
    <mergeCell ref="AA367:AF367"/>
    <mergeCell ref="AG367:AK367"/>
    <mergeCell ref="AL367:AP367"/>
    <mergeCell ref="A365:B365"/>
    <mergeCell ref="C365:H365"/>
    <mergeCell ref="I365:L365"/>
    <mergeCell ref="M365:P365"/>
    <mergeCell ref="A348:G348"/>
    <mergeCell ref="H348:K348"/>
    <mergeCell ref="L348:O348"/>
    <mergeCell ref="P348:T348"/>
    <mergeCell ref="U348:Y348"/>
    <mergeCell ref="Z348:AD348"/>
    <mergeCell ref="AE348:AI348"/>
    <mergeCell ref="AJ348:AN348"/>
    <mergeCell ref="AO348:AR348"/>
    <mergeCell ref="A351:L351"/>
    <mergeCell ref="M351:P351"/>
    <mergeCell ref="Q351:U351"/>
    <mergeCell ref="V351:Z351"/>
    <mergeCell ref="AA351:AF351"/>
    <mergeCell ref="AG351:AK351"/>
    <mergeCell ref="AL351:AP351"/>
    <mergeCell ref="A352:B352"/>
    <mergeCell ref="C352:H352"/>
    <mergeCell ref="I352:L352"/>
    <mergeCell ref="M352:P352"/>
    <mergeCell ref="Q352:U352"/>
    <mergeCell ref="V352:Z352"/>
    <mergeCell ref="AA352:AF352"/>
    <mergeCell ref="AG352:AK352"/>
    <mergeCell ref="AL352:AP352"/>
    <mergeCell ref="A346:G346"/>
    <mergeCell ref="H346:K346"/>
    <mergeCell ref="L346:O346"/>
    <mergeCell ref="P346:T346"/>
    <mergeCell ref="U346:Y346"/>
    <mergeCell ref="Z346:AD346"/>
    <mergeCell ref="AE346:AI346"/>
    <mergeCell ref="AJ346:AN346"/>
    <mergeCell ref="AO346:AR346"/>
    <mergeCell ref="H347:K347"/>
    <mergeCell ref="L347:O347"/>
    <mergeCell ref="P347:T347"/>
    <mergeCell ref="U347:Y347"/>
    <mergeCell ref="Z347:AD347"/>
    <mergeCell ref="AE347:AI347"/>
    <mergeCell ref="AJ347:AN347"/>
    <mergeCell ref="AO347:AR347"/>
    <mergeCell ref="A342:G342"/>
    <mergeCell ref="H342:K342"/>
    <mergeCell ref="L342:O345"/>
    <mergeCell ref="P342:T342"/>
    <mergeCell ref="U342:Y345"/>
    <mergeCell ref="Z342:AD342"/>
    <mergeCell ref="AE342:AI345"/>
    <mergeCell ref="AJ342:AN342"/>
    <mergeCell ref="AO342:AR345"/>
    <mergeCell ref="A343:G343"/>
    <mergeCell ref="H343:K343"/>
    <mergeCell ref="P343:T343"/>
    <mergeCell ref="Z343:AD343"/>
    <mergeCell ref="AJ343:AN343"/>
    <mergeCell ref="A344:G344"/>
    <mergeCell ref="H344:K344"/>
    <mergeCell ref="P344:T344"/>
    <mergeCell ref="Z344:AD344"/>
    <mergeCell ref="AJ344:AN344"/>
    <mergeCell ref="A345:K345"/>
    <mergeCell ref="P345:T345"/>
    <mergeCell ref="Z345:AD345"/>
    <mergeCell ref="AJ345:AN345"/>
    <mergeCell ref="A340:G340"/>
    <mergeCell ref="H340:K340"/>
    <mergeCell ref="L340:O340"/>
    <mergeCell ref="P340:T340"/>
    <mergeCell ref="U340:Y340"/>
    <mergeCell ref="Z340:AD340"/>
    <mergeCell ref="AE340:AI340"/>
    <mergeCell ref="AJ340:AN340"/>
    <mergeCell ref="AO340:AR340"/>
    <mergeCell ref="A341:G341"/>
    <mergeCell ref="H341:K341"/>
    <mergeCell ref="L341:O341"/>
    <mergeCell ref="P341:T341"/>
    <mergeCell ref="U341:Y341"/>
    <mergeCell ref="Z341:AD341"/>
    <mergeCell ref="AE341:AI341"/>
    <mergeCell ref="AJ341:AN341"/>
    <mergeCell ref="AO341:AR341"/>
    <mergeCell ref="A338:G338"/>
    <mergeCell ref="H338:K338"/>
    <mergeCell ref="L338:O338"/>
    <mergeCell ref="P338:T338"/>
    <mergeCell ref="U338:Y338"/>
    <mergeCell ref="Z338:AD338"/>
    <mergeCell ref="AE338:AI338"/>
    <mergeCell ref="AJ338:AN338"/>
    <mergeCell ref="AO338:AR338"/>
    <mergeCell ref="A339:G339"/>
    <mergeCell ref="H339:K339"/>
    <mergeCell ref="L339:O339"/>
    <mergeCell ref="P339:T339"/>
    <mergeCell ref="U339:Y339"/>
    <mergeCell ref="Z339:AD339"/>
    <mergeCell ref="AE339:AI339"/>
    <mergeCell ref="AJ339:AN339"/>
    <mergeCell ref="AO339:AR339"/>
    <mergeCell ref="A336:G336"/>
    <mergeCell ref="H336:K336"/>
    <mergeCell ref="L336:O336"/>
    <mergeCell ref="P336:T336"/>
    <mergeCell ref="U336:Y336"/>
    <mergeCell ref="Z336:AD336"/>
    <mergeCell ref="AE336:AI336"/>
    <mergeCell ref="AJ336:AN336"/>
    <mergeCell ref="AO336:AR336"/>
    <mergeCell ref="A337:G337"/>
    <mergeCell ref="H337:K337"/>
    <mergeCell ref="L337:O337"/>
    <mergeCell ref="P337:T337"/>
    <mergeCell ref="U337:Y337"/>
    <mergeCell ref="Z337:AD337"/>
    <mergeCell ref="AE337:AI337"/>
    <mergeCell ref="AJ337:AN337"/>
    <mergeCell ref="AO337:AR337"/>
    <mergeCell ref="A332:G332"/>
    <mergeCell ref="H332:K332"/>
    <mergeCell ref="L332:O332"/>
    <mergeCell ref="P332:T332"/>
    <mergeCell ref="U332:Y332"/>
    <mergeCell ref="Z332:AD332"/>
    <mergeCell ref="AE332:AI332"/>
    <mergeCell ref="AJ332:AN332"/>
    <mergeCell ref="AO332:AR332"/>
    <mergeCell ref="A333:G333"/>
    <mergeCell ref="H333:K333"/>
    <mergeCell ref="L333:O335"/>
    <mergeCell ref="P333:T333"/>
    <mergeCell ref="U333:Y335"/>
    <mergeCell ref="Z333:AD333"/>
    <mergeCell ref="AE333:AI335"/>
    <mergeCell ref="AJ333:AN333"/>
    <mergeCell ref="AO333:AR335"/>
    <mergeCell ref="A334:G334"/>
    <mergeCell ref="H334:K334"/>
    <mergeCell ref="P334:T334"/>
    <mergeCell ref="Z334:AD334"/>
    <mergeCell ref="AJ334:AN334"/>
    <mergeCell ref="A335:K335"/>
    <mergeCell ref="P335:T335"/>
    <mergeCell ref="Z335:AD335"/>
    <mergeCell ref="AJ335:AN335"/>
    <mergeCell ref="A328:G328"/>
    <mergeCell ref="H328:K328"/>
    <mergeCell ref="L328:O328"/>
    <mergeCell ref="P328:T328"/>
    <mergeCell ref="U328:Y328"/>
    <mergeCell ref="Z328:AD328"/>
    <mergeCell ref="AE328:AI328"/>
    <mergeCell ref="AJ328:AN328"/>
    <mergeCell ref="AO328:AR328"/>
    <mergeCell ref="A329:G329"/>
    <mergeCell ref="H329:K329"/>
    <mergeCell ref="L329:O331"/>
    <mergeCell ref="P329:T329"/>
    <mergeCell ref="U329:Y331"/>
    <mergeCell ref="Z329:AD329"/>
    <mergeCell ref="AE329:AI331"/>
    <mergeCell ref="AJ329:AN329"/>
    <mergeCell ref="AO329:AR331"/>
    <mergeCell ref="A330:G330"/>
    <mergeCell ref="H330:K330"/>
    <mergeCell ref="P330:T330"/>
    <mergeCell ref="Z330:AD330"/>
    <mergeCell ref="AJ330:AN330"/>
    <mergeCell ref="A331:K331"/>
    <mergeCell ref="P331:T331"/>
    <mergeCell ref="Z331:AD331"/>
    <mergeCell ref="AJ331:AN331"/>
    <mergeCell ref="A326:G326"/>
    <mergeCell ref="H326:K326"/>
    <mergeCell ref="L326:O326"/>
    <mergeCell ref="P326:T326"/>
    <mergeCell ref="U326:Y326"/>
    <mergeCell ref="Z326:AD326"/>
    <mergeCell ref="AE326:AI326"/>
    <mergeCell ref="AJ326:AN326"/>
    <mergeCell ref="AO326:AR326"/>
    <mergeCell ref="A327:G327"/>
    <mergeCell ref="H327:K327"/>
    <mergeCell ref="L327:O327"/>
    <mergeCell ref="P327:T327"/>
    <mergeCell ref="U327:Y327"/>
    <mergeCell ref="Z327:AD327"/>
    <mergeCell ref="AE327:AI327"/>
    <mergeCell ref="AJ327:AN327"/>
    <mergeCell ref="AO327:AR327"/>
    <mergeCell ref="A324:G324"/>
    <mergeCell ref="H324:K324"/>
    <mergeCell ref="L324:O324"/>
    <mergeCell ref="P324:T324"/>
    <mergeCell ref="U324:Y324"/>
    <mergeCell ref="Z324:AD324"/>
    <mergeCell ref="AE324:AI324"/>
    <mergeCell ref="AJ324:AN324"/>
    <mergeCell ref="AO324:AR324"/>
    <mergeCell ref="A325:G325"/>
    <mergeCell ref="H325:K325"/>
    <mergeCell ref="L325:O325"/>
    <mergeCell ref="P325:T325"/>
    <mergeCell ref="U325:Y325"/>
    <mergeCell ref="Z325:AD325"/>
    <mergeCell ref="AE325:AI325"/>
    <mergeCell ref="AJ325:AN325"/>
    <mergeCell ref="AO325:AR325"/>
    <mergeCell ref="L321:O321"/>
    <mergeCell ref="U320:Y320"/>
    <mergeCell ref="U321:Y321"/>
    <mergeCell ref="AE320:AI320"/>
    <mergeCell ref="AE321:AI321"/>
    <mergeCell ref="AO320:AR320"/>
    <mergeCell ref="AO321:AR321"/>
    <mergeCell ref="A323:G323"/>
    <mergeCell ref="H323:K323"/>
    <mergeCell ref="L323:O323"/>
    <mergeCell ref="P323:T323"/>
    <mergeCell ref="U323:Y323"/>
    <mergeCell ref="Z323:AD323"/>
    <mergeCell ref="AE323:AI323"/>
    <mergeCell ref="AJ323:AN323"/>
    <mergeCell ref="AO323:AR323"/>
    <mergeCell ref="A320:G320"/>
    <mergeCell ref="H320:K320"/>
    <mergeCell ref="P320:T320"/>
    <mergeCell ref="Z320:AD320"/>
    <mergeCell ref="AJ320:AN320"/>
    <mergeCell ref="A321:G321"/>
    <mergeCell ref="H321:K321"/>
    <mergeCell ref="P321:T321"/>
    <mergeCell ref="Z321:AD321"/>
    <mergeCell ref="AJ321:AN321"/>
    <mergeCell ref="A322:G322"/>
    <mergeCell ref="H322:K322"/>
    <mergeCell ref="L322:O322"/>
    <mergeCell ref="P322:T322"/>
    <mergeCell ref="U322:Y322"/>
    <mergeCell ref="Z322:AD322"/>
    <mergeCell ref="AE322:AI322"/>
    <mergeCell ref="AJ322:AN322"/>
    <mergeCell ref="A317:G317"/>
    <mergeCell ref="H317:K317"/>
    <mergeCell ref="L317:O317"/>
    <mergeCell ref="P317:T317"/>
    <mergeCell ref="U317:Y317"/>
    <mergeCell ref="Z317:AD317"/>
    <mergeCell ref="AE317:AI317"/>
    <mergeCell ref="AJ317:AN317"/>
    <mergeCell ref="AO317:AR317"/>
    <mergeCell ref="A319:G319"/>
    <mergeCell ref="H319:K319"/>
    <mergeCell ref="L319:O319"/>
    <mergeCell ref="P319:T319"/>
    <mergeCell ref="U319:Y319"/>
    <mergeCell ref="Z319:AD319"/>
    <mergeCell ref="AE319:AI319"/>
    <mergeCell ref="AJ319:AN319"/>
    <mergeCell ref="AO319:AR319"/>
    <mergeCell ref="A318:G318"/>
    <mergeCell ref="H318:K318"/>
    <mergeCell ref="L318:O318"/>
    <mergeCell ref="P318:T318"/>
    <mergeCell ref="U318:Y318"/>
    <mergeCell ref="Z318:AD318"/>
    <mergeCell ref="AE318:AI318"/>
    <mergeCell ref="AJ318:AN318"/>
    <mergeCell ref="AO318:AR318"/>
    <mergeCell ref="AO322:AR322"/>
    <mergeCell ref="L320:O320"/>
    <mergeCell ref="A315:G315"/>
    <mergeCell ref="H315:K315"/>
    <mergeCell ref="L315:O315"/>
    <mergeCell ref="P315:T315"/>
    <mergeCell ref="U315:Y315"/>
    <mergeCell ref="Z315:AD315"/>
    <mergeCell ref="AE315:AI315"/>
    <mergeCell ref="AJ315:AN315"/>
    <mergeCell ref="AO315:AR315"/>
    <mergeCell ref="A316:G316"/>
    <mergeCell ref="H316:K316"/>
    <mergeCell ref="L316:O316"/>
    <mergeCell ref="P316:T316"/>
    <mergeCell ref="U316:Y316"/>
    <mergeCell ref="Z316:AD316"/>
    <mergeCell ref="AE316:AI316"/>
    <mergeCell ref="AJ316:AN316"/>
    <mergeCell ref="AO316:AR316"/>
    <mergeCell ref="A313:G313"/>
    <mergeCell ref="H313:K313"/>
    <mergeCell ref="L313:O313"/>
    <mergeCell ref="P313:T313"/>
    <mergeCell ref="U313:Y313"/>
    <mergeCell ref="Z313:AD313"/>
    <mergeCell ref="AE313:AI313"/>
    <mergeCell ref="AJ313:AN313"/>
    <mergeCell ref="AO313:AR313"/>
    <mergeCell ref="A314:G314"/>
    <mergeCell ref="H314:K314"/>
    <mergeCell ref="L314:O314"/>
    <mergeCell ref="P314:T314"/>
    <mergeCell ref="U314:Y314"/>
    <mergeCell ref="Z314:AD314"/>
    <mergeCell ref="AE314:AI314"/>
    <mergeCell ref="AJ314:AN314"/>
    <mergeCell ref="AO314:AR314"/>
    <mergeCell ref="A309:G309"/>
    <mergeCell ref="H309:K309"/>
    <mergeCell ref="L309:O309"/>
    <mergeCell ref="P309:T309"/>
    <mergeCell ref="U309:Y309"/>
    <mergeCell ref="Z309:AD309"/>
    <mergeCell ref="AE309:AI309"/>
    <mergeCell ref="AJ309:AN309"/>
    <mergeCell ref="AO309:AR309"/>
    <mergeCell ref="A310:G310"/>
    <mergeCell ref="H310:K310"/>
    <mergeCell ref="L310:O312"/>
    <mergeCell ref="P310:T310"/>
    <mergeCell ref="U310:Y312"/>
    <mergeCell ref="Z310:AD310"/>
    <mergeCell ref="AE310:AI312"/>
    <mergeCell ref="AJ310:AN310"/>
    <mergeCell ref="AO310:AR312"/>
    <mergeCell ref="A311:G311"/>
    <mergeCell ref="H311:K311"/>
    <mergeCell ref="P311:T311"/>
    <mergeCell ref="Z311:AD311"/>
    <mergeCell ref="AJ311:AN311"/>
    <mergeCell ref="A312:G312"/>
    <mergeCell ref="H312:K312"/>
    <mergeCell ref="P312:T312"/>
    <mergeCell ref="Z312:AD312"/>
    <mergeCell ref="AJ312:AN312"/>
    <mergeCell ref="A307:G307"/>
    <mergeCell ref="H307:K307"/>
    <mergeCell ref="L307:O307"/>
    <mergeCell ref="P307:T307"/>
    <mergeCell ref="U307:Y307"/>
    <mergeCell ref="Z307:AD307"/>
    <mergeCell ref="AE307:AI307"/>
    <mergeCell ref="AJ307:AN307"/>
    <mergeCell ref="AO307:AR307"/>
    <mergeCell ref="A308:G308"/>
    <mergeCell ref="H308:K308"/>
    <mergeCell ref="L308:O308"/>
    <mergeCell ref="P308:T308"/>
    <mergeCell ref="U308:Y308"/>
    <mergeCell ref="Z308:AD308"/>
    <mergeCell ref="AE308:AI308"/>
    <mergeCell ref="AJ308:AN308"/>
    <mergeCell ref="AO308:AR308"/>
    <mergeCell ref="A305:G305"/>
    <mergeCell ref="H305:K305"/>
    <mergeCell ref="L305:O305"/>
    <mergeCell ref="P305:T305"/>
    <mergeCell ref="U305:Y305"/>
    <mergeCell ref="Z305:AD305"/>
    <mergeCell ref="AE305:AI305"/>
    <mergeCell ref="AJ305:AN305"/>
    <mergeCell ref="AO305:AR305"/>
    <mergeCell ref="A306:G306"/>
    <mergeCell ref="H306:K306"/>
    <mergeCell ref="L306:O306"/>
    <mergeCell ref="P306:T306"/>
    <mergeCell ref="U306:Y306"/>
    <mergeCell ref="Z306:AD306"/>
    <mergeCell ref="AE306:AI306"/>
    <mergeCell ref="AJ306:AN306"/>
    <mergeCell ref="AO306:AR306"/>
    <mergeCell ref="A303:G303"/>
    <mergeCell ref="H303:K303"/>
    <mergeCell ref="L303:O303"/>
    <mergeCell ref="P303:T303"/>
    <mergeCell ref="U303:Y303"/>
    <mergeCell ref="Z303:AD303"/>
    <mergeCell ref="AE303:AI303"/>
    <mergeCell ref="AJ303:AN303"/>
    <mergeCell ref="AO303:AR303"/>
    <mergeCell ref="A304:G304"/>
    <mergeCell ref="H304:K304"/>
    <mergeCell ref="L304:O304"/>
    <mergeCell ref="P304:T304"/>
    <mergeCell ref="U304:Y304"/>
    <mergeCell ref="Z304:AD304"/>
    <mergeCell ref="AE304:AI304"/>
    <mergeCell ref="AJ304:AN304"/>
    <mergeCell ref="AO304:AR304"/>
    <mergeCell ref="A300:G300"/>
    <mergeCell ref="H300:K300"/>
    <mergeCell ref="L300:O302"/>
    <mergeCell ref="P300:T300"/>
    <mergeCell ref="U300:Y302"/>
    <mergeCell ref="Z300:AD300"/>
    <mergeCell ref="AE300:AI302"/>
    <mergeCell ref="AJ300:AN300"/>
    <mergeCell ref="AO300:AR302"/>
    <mergeCell ref="A301:G301"/>
    <mergeCell ref="H301:K301"/>
    <mergeCell ref="P301:T301"/>
    <mergeCell ref="Z301:AD301"/>
    <mergeCell ref="AJ301:AN301"/>
    <mergeCell ref="A302:G302"/>
    <mergeCell ref="H302:K302"/>
    <mergeCell ref="P302:T302"/>
    <mergeCell ref="Z302:AD302"/>
    <mergeCell ref="AJ302:AN302"/>
    <mergeCell ref="A298:G298"/>
    <mergeCell ref="H298:K298"/>
    <mergeCell ref="L298:O298"/>
    <mergeCell ref="P298:T298"/>
    <mergeCell ref="U298:Y298"/>
    <mergeCell ref="Z298:AD298"/>
    <mergeCell ref="AE298:AI298"/>
    <mergeCell ref="AJ298:AN298"/>
    <mergeCell ref="AO298:AR298"/>
    <mergeCell ref="A299:G299"/>
    <mergeCell ref="H299:K299"/>
    <mergeCell ref="L299:O299"/>
    <mergeCell ref="P299:T299"/>
    <mergeCell ref="U299:Y299"/>
    <mergeCell ref="Z299:AD299"/>
    <mergeCell ref="AE299:AI299"/>
    <mergeCell ref="AJ299:AN299"/>
    <mergeCell ref="AO299:AR299"/>
    <mergeCell ref="A296:G296"/>
    <mergeCell ref="H296:K296"/>
    <mergeCell ref="L296:O296"/>
    <mergeCell ref="P296:T296"/>
    <mergeCell ref="U296:Y296"/>
    <mergeCell ref="Z296:AD296"/>
    <mergeCell ref="AE296:AI296"/>
    <mergeCell ref="AJ296:AN296"/>
    <mergeCell ref="AO296:AR296"/>
    <mergeCell ref="A297:G297"/>
    <mergeCell ref="H297:K297"/>
    <mergeCell ref="L297:O297"/>
    <mergeCell ref="P297:T297"/>
    <mergeCell ref="U297:Y297"/>
    <mergeCell ref="Z297:AD297"/>
    <mergeCell ref="AE297:AI297"/>
    <mergeCell ref="AJ297:AN297"/>
    <mergeCell ref="AO297:AR297"/>
    <mergeCell ref="A294:G294"/>
    <mergeCell ref="H294:K294"/>
    <mergeCell ref="L294:O294"/>
    <mergeCell ref="P294:T294"/>
    <mergeCell ref="U294:Y294"/>
    <mergeCell ref="Z294:AD294"/>
    <mergeCell ref="AE294:AI294"/>
    <mergeCell ref="AJ294:AN294"/>
    <mergeCell ref="AO294:AR294"/>
    <mergeCell ref="A295:G295"/>
    <mergeCell ref="H295:K295"/>
    <mergeCell ref="L295:O295"/>
    <mergeCell ref="P295:T295"/>
    <mergeCell ref="U295:Y295"/>
    <mergeCell ref="Z295:AD295"/>
    <mergeCell ref="AE295:AI295"/>
    <mergeCell ref="AJ295:AN295"/>
    <mergeCell ref="AO295:AR295"/>
    <mergeCell ref="A292:G292"/>
    <mergeCell ref="H292:K292"/>
    <mergeCell ref="L292:O292"/>
    <mergeCell ref="P292:T292"/>
    <mergeCell ref="U292:Y292"/>
    <mergeCell ref="Z292:AD292"/>
    <mergeCell ref="AE292:AI292"/>
    <mergeCell ref="AJ292:AN292"/>
    <mergeCell ref="AO292:AR292"/>
    <mergeCell ref="A293:G293"/>
    <mergeCell ref="H293:K293"/>
    <mergeCell ref="L293:O293"/>
    <mergeCell ref="P293:T293"/>
    <mergeCell ref="U293:Y293"/>
    <mergeCell ref="Z293:AD293"/>
    <mergeCell ref="AE293:AI293"/>
    <mergeCell ref="AJ293:AN293"/>
    <mergeCell ref="AO293:AR293"/>
    <mergeCell ref="A278:I278"/>
    <mergeCell ref="J278:M278"/>
    <mergeCell ref="N278:S278"/>
    <mergeCell ref="T278:X278"/>
    <mergeCell ref="Y278:AD278"/>
    <mergeCell ref="AE278:AI278"/>
    <mergeCell ref="AJ278:AO278"/>
    <mergeCell ref="AP278:AS278"/>
    <mergeCell ref="AT278:AV278"/>
    <mergeCell ref="A280:I280"/>
    <mergeCell ref="J280:M280"/>
    <mergeCell ref="N280:S280"/>
    <mergeCell ref="T280:X280"/>
    <mergeCell ref="Y280:AD280"/>
    <mergeCell ref="AE280:AI280"/>
    <mergeCell ref="AJ280:AO280"/>
    <mergeCell ref="AP280:AS280"/>
    <mergeCell ref="AT280:AV280"/>
    <mergeCell ref="A279:I279"/>
    <mergeCell ref="J279:M279"/>
    <mergeCell ref="N279:S279"/>
    <mergeCell ref="T279:X279"/>
    <mergeCell ref="Y279:AD279"/>
    <mergeCell ref="AE279:AI279"/>
    <mergeCell ref="AJ279:AO279"/>
    <mergeCell ref="AP279:AS279"/>
    <mergeCell ref="AT279:AV279"/>
    <mergeCell ref="A276:I276"/>
    <mergeCell ref="J276:M276"/>
    <mergeCell ref="N276:S276"/>
    <mergeCell ref="T276:X276"/>
    <mergeCell ref="Y276:AD276"/>
    <mergeCell ref="AE276:AI276"/>
    <mergeCell ref="AJ276:AO276"/>
    <mergeCell ref="AP276:AS276"/>
    <mergeCell ref="AT276:AV276"/>
    <mergeCell ref="A277:I277"/>
    <mergeCell ref="J277:M277"/>
    <mergeCell ref="N277:S277"/>
    <mergeCell ref="T277:X277"/>
    <mergeCell ref="Y277:AD277"/>
    <mergeCell ref="AE277:AI277"/>
    <mergeCell ref="AJ277:AO277"/>
    <mergeCell ref="AP277:AS277"/>
    <mergeCell ref="AT277:AV277"/>
    <mergeCell ref="A274:I274"/>
    <mergeCell ref="J274:M274"/>
    <mergeCell ref="N274:S274"/>
    <mergeCell ref="T274:X274"/>
    <mergeCell ref="Y274:AD274"/>
    <mergeCell ref="AE274:AI274"/>
    <mergeCell ref="AJ274:AO274"/>
    <mergeCell ref="AP274:AS274"/>
    <mergeCell ref="AT274:AV274"/>
    <mergeCell ref="A275:I275"/>
    <mergeCell ref="J275:M275"/>
    <mergeCell ref="N275:S275"/>
    <mergeCell ref="T275:X275"/>
    <mergeCell ref="Y275:AD275"/>
    <mergeCell ref="AE275:AI275"/>
    <mergeCell ref="AJ275:AO275"/>
    <mergeCell ref="AP275:AS275"/>
    <mergeCell ref="AT275:AV275"/>
    <mergeCell ref="A269:I269"/>
    <mergeCell ref="J269:M269"/>
    <mergeCell ref="N269:S269"/>
    <mergeCell ref="T269:X269"/>
    <mergeCell ref="Y269:AD269"/>
    <mergeCell ref="AE269:AI269"/>
    <mergeCell ref="AJ269:AO269"/>
    <mergeCell ref="AP269:AS269"/>
    <mergeCell ref="AT269:AV269"/>
    <mergeCell ref="A273:I273"/>
    <mergeCell ref="J273:M273"/>
    <mergeCell ref="N273:S273"/>
    <mergeCell ref="T273:X273"/>
    <mergeCell ref="Y273:AD273"/>
    <mergeCell ref="AE273:AI273"/>
    <mergeCell ref="AJ273:AO273"/>
    <mergeCell ref="AP273:AS273"/>
    <mergeCell ref="AT273:AV273"/>
    <mergeCell ref="A267:I267"/>
    <mergeCell ref="J267:M267"/>
    <mergeCell ref="N267:S267"/>
    <mergeCell ref="T267:X267"/>
    <mergeCell ref="Y267:AD267"/>
    <mergeCell ref="AE267:AI267"/>
    <mergeCell ref="AJ267:AO267"/>
    <mergeCell ref="AP267:AS267"/>
    <mergeCell ref="AT267:AV267"/>
    <mergeCell ref="A268:I268"/>
    <mergeCell ref="J268:M268"/>
    <mergeCell ref="N268:S268"/>
    <mergeCell ref="T268:X268"/>
    <mergeCell ref="Y268:AD268"/>
    <mergeCell ref="AE268:AI268"/>
    <mergeCell ref="AJ268:AO268"/>
    <mergeCell ref="AP268:AS268"/>
    <mergeCell ref="AT268:AV268"/>
    <mergeCell ref="A265:I265"/>
    <mergeCell ref="J265:M265"/>
    <mergeCell ref="N265:S265"/>
    <mergeCell ref="T265:X265"/>
    <mergeCell ref="Y265:AD265"/>
    <mergeCell ref="AE265:AI265"/>
    <mergeCell ref="AJ265:AO265"/>
    <mergeCell ref="AP265:AS265"/>
    <mergeCell ref="AT265:AV265"/>
    <mergeCell ref="A266:I266"/>
    <mergeCell ref="J266:M266"/>
    <mergeCell ref="N266:S266"/>
    <mergeCell ref="T266:X266"/>
    <mergeCell ref="Y266:AD266"/>
    <mergeCell ref="AE266:AI266"/>
    <mergeCell ref="AJ266:AO266"/>
    <mergeCell ref="AP266:AS266"/>
    <mergeCell ref="AT266:AV266"/>
    <mergeCell ref="A262:AV262"/>
    <mergeCell ref="A263:I263"/>
    <mergeCell ref="J263:M263"/>
    <mergeCell ref="N263:S263"/>
    <mergeCell ref="T263:X263"/>
    <mergeCell ref="Y263:AD263"/>
    <mergeCell ref="AE263:AI263"/>
    <mergeCell ref="AJ263:AO263"/>
    <mergeCell ref="AP263:AS263"/>
    <mergeCell ref="AT263:AV263"/>
    <mergeCell ref="A264:I264"/>
    <mergeCell ref="J264:M264"/>
    <mergeCell ref="N264:S264"/>
    <mergeCell ref="T264:X264"/>
    <mergeCell ref="Y264:AD264"/>
    <mergeCell ref="AE264:AI264"/>
    <mergeCell ref="AJ264:AO264"/>
    <mergeCell ref="AP264:AS264"/>
    <mergeCell ref="AT264:AV264"/>
    <mergeCell ref="A257:I257"/>
    <mergeCell ref="J257:M257"/>
    <mergeCell ref="N257:S257"/>
    <mergeCell ref="T257:X257"/>
    <mergeCell ref="Y257:AD257"/>
    <mergeCell ref="AE257:AI257"/>
    <mergeCell ref="AJ257:AO257"/>
    <mergeCell ref="AP257:AS257"/>
    <mergeCell ref="AT257:AV257"/>
    <mergeCell ref="A261:I261"/>
    <mergeCell ref="J261:M261"/>
    <mergeCell ref="N261:S261"/>
    <mergeCell ref="T261:X261"/>
    <mergeCell ref="Y261:AD261"/>
    <mergeCell ref="AE261:AI261"/>
    <mergeCell ref="AJ261:AO261"/>
    <mergeCell ref="AP261:AS261"/>
    <mergeCell ref="AT261:AV261"/>
    <mergeCell ref="A258:I258"/>
    <mergeCell ref="J258:M258"/>
    <mergeCell ref="N258:S258"/>
    <mergeCell ref="T258:X258"/>
    <mergeCell ref="Y258:AD258"/>
    <mergeCell ref="AE258:AI258"/>
    <mergeCell ref="AJ258:AO258"/>
    <mergeCell ref="AP258:AS258"/>
    <mergeCell ref="AT258:AV258"/>
    <mergeCell ref="A260:I260"/>
    <mergeCell ref="J260:M260"/>
    <mergeCell ref="N260:S260"/>
    <mergeCell ref="T260:X260"/>
    <mergeCell ref="Y260:AD260"/>
    <mergeCell ref="A255:I255"/>
    <mergeCell ref="J255:M255"/>
    <mergeCell ref="N255:S255"/>
    <mergeCell ref="T255:X255"/>
    <mergeCell ref="Y255:AD255"/>
    <mergeCell ref="AE255:AI255"/>
    <mergeCell ref="AJ255:AO255"/>
    <mergeCell ref="AP255:AS255"/>
    <mergeCell ref="AT255:AV255"/>
    <mergeCell ref="A256:I256"/>
    <mergeCell ref="J256:M256"/>
    <mergeCell ref="N256:S256"/>
    <mergeCell ref="T256:X256"/>
    <mergeCell ref="Y256:AD256"/>
    <mergeCell ref="AE256:AI256"/>
    <mergeCell ref="AJ256:AO256"/>
    <mergeCell ref="AP256:AS256"/>
    <mergeCell ref="AT256:AV256"/>
    <mergeCell ref="A253:I253"/>
    <mergeCell ref="J253:M253"/>
    <mergeCell ref="N253:S253"/>
    <mergeCell ref="T253:X253"/>
    <mergeCell ref="Y253:AD253"/>
    <mergeCell ref="AE253:AI253"/>
    <mergeCell ref="AJ253:AO253"/>
    <mergeCell ref="AP253:AS253"/>
    <mergeCell ref="AT253:AV253"/>
    <mergeCell ref="A254:I254"/>
    <mergeCell ref="J254:M254"/>
    <mergeCell ref="N254:S254"/>
    <mergeCell ref="T254:X254"/>
    <mergeCell ref="Y254:AD254"/>
    <mergeCell ref="AE254:AI254"/>
    <mergeCell ref="AJ254:AO254"/>
    <mergeCell ref="AP254:AS254"/>
    <mergeCell ref="AT254:AV254"/>
    <mergeCell ref="A250:I250"/>
    <mergeCell ref="J250:M250"/>
    <mergeCell ref="N250:S250"/>
    <mergeCell ref="T250:X250"/>
    <mergeCell ref="Y250:AD250"/>
    <mergeCell ref="AE250:AI250"/>
    <mergeCell ref="AJ250:AO250"/>
    <mergeCell ref="AP250:AS250"/>
    <mergeCell ref="AT250:AV250"/>
    <mergeCell ref="A252:I252"/>
    <mergeCell ref="J252:M252"/>
    <mergeCell ref="N252:S252"/>
    <mergeCell ref="T252:X252"/>
    <mergeCell ref="Y252:AD252"/>
    <mergeCell ref="AE252:AI252"/>
    <mergeCell ref="AJ252:AO252"/>
    <mergeCell ref="AP252:AS252"/>
    <mergeCell ref="AT252:AV252"/>
    <mergeCell ref="A251:I251"/>
    <mergeCell ref="J251:M251"/>
    <mergeCell ref="N251:S251"/>
    <mergeCell ref="T251:X251"/>
    <mergeCell ref="Y251:AD251"/>
    <mergeCell ref="AE251:AI251"/>
    <mergeCell ref="AJ251:AO251"/>
    <mergeCell ref="AP251:AS251"/>
    <mergeCell ref="J247:M247"/>
    <mergeCell ref="N247:S247"/>
    <mergeCell ref="T247:X247"/>
    <mergeCell ref="Y247:AD247"/>
    <mergeCell ref="AE247:AI247"/>
    <mergeCell ref="AJ247:AO247"/>
    <mergeCell ref="AP247:AS247"/>
    <mergeCell ref="AT247:AV247"/>
    <mergeCell ref="A248:AV248"/>
    <mergeCell ref="A249:I249"/>
    <mergeCell ref="J249:M249"/>
    <mergeCell ref="N249:S249"/>
    <mergeCell ref="T249:X249"/>
    <mergeCell ref="Y249:AD249"/>
    <mergeCell ref="AE249:AI249"/>
    <mergeCell ref="AJ249:AO249"/>
    <mergeCell ref="AP249:AS249"/>
    <mergeCell ref="AT249:AV249"/>
    <mergeCell ref="A242:I242"/>
    <mergeCell ref="J242:M242"/>
    <mergeCell ref="N242:S242"/>
    <mergeCell ref="T242:X242"/>
    <mergeCell ref="Y242:AD242"/>
    <mergeCell ref="AE242:AI242"/>
    <mergeCell ref="AJ242:AO242"/>
    <mergeCell ref="AP242:AS242"/>
    <mergeCell ref="AT242:AV242"/>
    <mergeCell ref="A243:I243"/>
    <mergeCell ref="J243:M243"/>
    <mergeCell ref="N243:S243"/>
    <mergeCell ref="T243:X243"/>
    <mergeCell ref="Y243:AD243"/>
    <mergeCell ref="AE243:AI243"/>
    <mergeCell ref="AJ243:AO243"/>
    <mergeCell ref="AP243:AS243"/>
    <mergeCell ref="AT243:AV243"/>
    <mergeCell ref="Y239:AD239"/>
    <mergeCell ref="AE239:AI239"/>
    <mergeCell ref="AJ239:AO239"/>
    <mergeCell ref="AP239:AS239"/>
    <mergeCell ref="AT239:AV239"/>
    <mergeCell ref="A240:I240"/>
    <mergeCell ref="J240:M240"/>
    <mergeCell ref="N240:S240"/>
    <mergeCell ref="T240:X240"/>
    <mergeCell ref="Y240:AD240"/>
    <mergeCell ref="AE240:AI240"/>
    <mergeCell ref="AJ240:AO240"/>
    <mergeCell ref="AP240:AS240"/>
    <mergeCell ref="AT240:AV240"/>
    <mergeCell ref="A241:I241"/>
    <mergeCell ref="J241:M241"/>
    <mergeCell ref="N241:S241"/>
    <mergeCell ref="T241:X241"/>
    <mergeCell ref="Y241:AD241"/>
    <mergeCell ref="AE241:AI241"/>
    <mergeCell ref="AJ241:AO241"/>
    <mergeCell ref="AP241:AS241"/>
    <mergeCell ref="AT241:AV241"/>
    <mergeCell ref="A234:I234"/>
    <mergeCell ref="J234:M234"/>
    <mergeCell ref="N234:S234"/>
    <mergeCell ref="T234:X234"/>
    <mergeCell ref="Y234:AD234"/>
    <mergeCell ref="AE234:AI234"/>
    <mergeCell ref="AJ234:AO234"/>
    <mergeCell ref="AP234:AS234"/>
    <mergeCell ref="AT234:AV234"/>
    <mergeCell ref="A235:I235"/>
    <mergeCell ref="J235:M235"/>
    <mergeCell ref="N235:S235"/>
    <mergeCell ref="T235:X235"/>
    <mergeCell ref="Y235:AD235"/>
    <mergeCell ref="AE235:AI235"/>
    <mergeCell ref="AJ235:AO235"/>
    <mergeCell ref="AP235:AS235"/>
    <mergeCell ref="AT235:AV235"/>
    <mergeCell ref="A232:I232"/>
    <mergeCell ref="J232:M232"/>
    <mergeCell ref="N232:S232"/>
    <mergeCell ref="T232:X232"/>
    <mergeCell ref="Y232:AD232"/>
    <mergeCell ref="AE232:AI232"/>
    <mergeCell ref="AJ232:AO232"/>
    <mergeCell ref="AP232:AS232"/>
    <mergeCell ref="AT232:AV232"/>
    <mergeCell ref="A233:I233"/>
    <mergeCell ref="J233:M233"/>
    <mergeCell ref="N233:S233"/>
    <mergeCell ref="T233:X233"/>
    <mergeCell ref="Y233:AD233"/>
    <mergeCell ref="AE233:AI233"/>
    <mergeCell ref="AJ233:AO233"/>
    <mergeCell ref="AP233:AS233"/>
    <mergeCell ref="AT233:AV233"/>
    <mergeCell ref="A230:I230"/>
    <mergeCell ref="J230:M230"/>
    <mergeCell ref="N230:S230"/>
    <mergeCell ref="T230:X230"/>
    <mergeCell ref="Y230:AD230"/>
    <mergeCell ref="AE230:AI230"/>
    <mergeCell ref="AJ230:AO230"/>
    <mergeCell ref="AP230:AS230"/>
    <mergeCell ref="AT230:AV230"/>
    <mergeCell ref="A231:I231"/>
    <mergeCell ref="J231:M231"/>
    <mergeCell ref="N231:S231"/>
    <mergeCell ref="T231:X231"/>
    <mergeCell ref="Y231:AD231"/>
    <mergeCell ref="AE231:AI231"/>
    <mergeCell ref="AJ231:AO231"/>
    <mergeCell ref="AP231:AS231"/>
    <mergeCell ref="AT231:AV231"/>
    <mergeCell ref="A229:I229"/>
    <mergeCell ref="J229:M229"/>
    <mergeCell ref="N229:S229"/>
    <mergeCell ref="T229:X229"/>
    <mergeCell ref="Y229:AD229"/>
    <mergeCell ref="AE229:AI229"/>
    <mergeCell ref="AJ229:AO229"/>
    <mergeCell ref="AP229:AS229"/>
    <mergeCell ref="AT229:AV229"/>
    <mergeCell ref="A228:I228"/>
    <mergeCell ref="J228:M228"/>
    <mergeCell ref="N228:S228"/>
    <mergeCell ref="T228:X228"/>
    <mergeCell ref="Y228:AD228"/>
    <mergeCell ref="AE228:AI228"/>
    <mergeCell ref="AJ228:AO228"/>
    <mergeCell ref="AP228:AS228"/>
    <mergeCell ref="AT228:AV228"/>
    <mergeCell ref="A226:I226"/>
    <mergeCell ref="J226:M226"/>
    <mergeCell ref="N226:S226"/>
    <mergeCell ref="T226:X226"/>
    <mergeCell ref="Y226:AD226"/>
    <mergeCell ref="AE226:AI226"/>
    <mergeCell ref="AJ226:AO226"/>
    <mergeCell ref="AP226:AS226"/>
    <mergeCell ref="AT226:AV226"/>
    <mergeCell ref="A227:I227"/>
    <mergeCell ref="J227:M227"/>
    <mergeCell ref="N227:S227"/>
    <mergeCell ref="T227:X227"/>
    <mergeCell ref="Y227:AD227"/>
    <mergeCell ref="AE227:AI227"/>
    <mergeCell ref="AJ227:AO227"/>
    <mergeCell ref="AP227:AS227"/>
    <mergeCell ref="AT227:AV227"/>
    <mergeCell ref="A224:I224"/>
    <mergeCell ref="J224:M224"/>
    <mergeCell ref="N224:S224"/>
    <mergeCell ref="T224:X224"/>
    <mergeCell ref="Y224:AD224"/>
    <mergeCell ref="AE224:AI224"/>
    <mergeCell ref="AJ224:AO224"/>
    <mergeCell ref="AP224:AS224"/>
    <mergeCell ref="AT224:AV224"/>
    <mergeCell ref="A225:I225"/>
    <mergeCell ref="J225:M225"/>
    <mergeCell ref="N225:S225"/>
    <mergeCell ref="T225:X225"/>
    <mergeCell ref="Y225:AD225"/>
    <mergeCell ref="AE225:AI225"/>
    <mergeCell ref="AJ225:AO225"/>
    <mergeCell ref="AP225:AS225"/>
    <mergeCell ref="AT225:AV225"/>
    <mergeCell ref="A222:I222"/>
    <mergeCell ref="J222:M222"/>
    <mergeCell ref="N222:S222"/>
    <mergeCell ref="T222:X222"/>
    <mergeCell ref="Y222:AD222"/>
    <mergeCell ref="AE222:AI222"/>
    <mergeCell ref="AJ222:AO222"/>
    <mergeCell ref="AP222:AS222"/>
    <mergeCell ref="AT222:AV222"/>
    <mergeCell ref="A223:I223"/>
    <mergeCell ref="J223:M223"/>
    <mergeCell ref="N223:S223"/>
    <mergeCell ref="T223:X223"/>
    <mergeCell ref="Y223:AD223"/>
    <mergeCell ref="AE223:AI223"/>
    <mergeCell ref="AJ223:AO223"/>
    <mergeCell ref="AP223:AS223"/>
    <mergeCell ref="AT223:AV223"/>
    <mergeCell ref="A220:I220"/>
    <mergeCell ref="J220:M220"/>
    <mergeCell ref="N220:S220"/>
    <mergeCell ref="T220:X220"/>
    <mergeCell ref="Y220:AD220"/>
    <mergeCell ref="AE220:AI220"/>
    <mergeCell ref="AJ220:AO220"/>
    <mergeCell ref="AP220:AS220"/>
    <mergeCell ref="AT220:AV220"/>
    <mergeCell ref="A221:I221"/>
    <mergeCell ref="J221:M221"/>
    <mergeCell ref="N221:S221"/>
    <mergeCell ref="T221:X221"/>
    <mergeCell ref="Y221:AD221"/>
    <mergeCell ref="AE221:AI221"/>
    <mergeCell ref="AJ221:AO221"/>
    <mergeCell ref="AP221:AS221"/>
    <mergeCell ref="AT221:AV221"/>
    <mergeCell ref="A218:I218"/>
    <mergeCell ref="J218:M218"/>
    <mergeCell ref="N218:S218"/>
    <mergeCell ref="T218:X218"/>
    <mergeCell ref="Y218:AD218"/>
    <mergeCell ref="AE218:AI218"/>
    <mergeCell ref="AJ218:AO218"/>
    <mergeCell ref="AP218:AS218"/>
    <mergeCell ref="AT218:AV218"/>
    <mergeCell ref="A219:I219"/>
    <mergeCell ref="J219:M219"/>
    <mergeCell ref="N219:S219"/>
    <mergeCell ref="T219:X219"/>
    <mergeCell ref="Y219:AD219"/>
    <mergeCell ref="AE219:AI219"/>
    <mergeCell ref="AJ219:AO219"/>
    <mergeCell ref="AP219:AS219"/>
    <mergeCell ref="AT219:AV219"/>
    <mergeCell ref="A216:I216"/>
    <mergeCell ref="J216:M216"/>
    <mergeCell ref="N216:S216"/>
    <mergeCell ref="T216:X216"/>
    <mergeCell ref="Y216:AD216"/>
    <mergeCell ref="AE216:AI216"/>
    <mergeCell ref="AJ216:AO216"/>
    <mergeCell ref="AP216:AS216"/>
    <mergeCell ref="AT216:AV216"/>
    <mergeCell ref="A217:I217"/>
    <mergeCell ref="J217:M217"/>
    <mergeCell ref="N217:S217"/>
    <mergeCell ref="T217:X217"/>
    <mergeCell ref="Y217:AD217"/>
    <mergeCell ref="AE217:AI217"/>
    <mergeCell ref="AJ217:AO217"/>
    <mergeCell ref="AP217:AS217"/>
    <mergeCell ref="AT217:AV217"/>
    <mergeCell ref="A213:I213"/>
    <mergeCell ref="J213:M213"/>
    <mergeCell ref="N213:S213"/>
    <mergeCell ref="T213:X213"/>
    <mergeCell ref="Y213:AD213"/>
    <mergeCell ref="AE213:AI213"/>
    <mergeCell ref="AJ213:AO213"/>
    <mergeCell ref="AP213:AS213"/>
    <mergeCell ref="AT213:AV213"/>
    <mergeCell ref="A214:AV214"/>
    <mergeCell ref="A215:I215"/>
    <mergeCell ref="J215:M215"/>
    <mergeCell ref="N215:S215"/>
    <mergeCell ref="T215:X215"/>
    <mergeCell ref="Y215:AD215"/>
    <mergeCell ref="AE215:AI215"/>
    <mergeCell ref="AJ215:AO215"/>
    <mergeCell ref="AP215:AS215"/>
    <mergeCell ref="AT215:AV215"/>
    <mergeCell ref="A210:AV210"/>
    <mergeCell ref="A211:I211"/>
    <mergeCell ref="J211:M211"/>
    <mergeCell ref="N211:S211"/>
    <mergeCell ref="T211:X211"/>
    <mergeCell ref="Y211:AD211"/>
    <mergeCell ref="AE211:AI211"/>
    <mergeCell ref="AJ211:AO211"/>
    <mergeCell ref="AP211:AS211"/>
    <mergeCell ref="AT211:AV211"/>
    <mergeCell ref="A212:I212"/>
    <mergeCell ref="J212:M212"/>
    <mergeCell ref="N212:S212"/>
    <mergeCell ref="T212:X212"/>
    <mergeCell ref="Y212:AD212"/>
    <mergeCell ref="AE212:AI212"/>
    <mergeCell ref="AJ212:AO212"/>
    <mergeCell ref="AP212:AS212"/>
    <mergeCell ref="AT212:AV212"/>
    <mergeCell ref="AE198:AI198"/>
    <mergeCell ref="AJ198:AO198"/>
    <mergeCell ref="AP198:AS198"/>
    <mergeCell ref="AT198:AV198"/>
    <mergeCell ref="A201:I201"/>
    <mergeCell ref="J201:M201"/>
    <mergeCell ref="N201:S201"/>
    <mergeCell ref="T201:X201"/>
    <mergeCell ref="Y201:AD201"/>
    <mergeCell ref="AE201:AI201"/>
    <mergeCell ref="AJ201:AO201"/>
    <mergeCell ref="AP201:AS201"/>
    <mergeCell ref="AT201:AV201"/>
    <mergeCell ref="A209:I209"/>
    <mergeCell ref="J209:M209"/>
    <mergeCell ref="N209:S209"/>
    <mergeCell ref="T209:X209"/>
    <mergeCell ref="Y209:AD209"/>
    <mergeCell ref="AE209:AI209"/>
    <mergeCell ref="AJ209:AO209"/>
    <mergeCell ref="AP209:AS209"/>
    <mergeCell ref="AT209:AV209"/>
    <mergeCell ref="AT207:AV207"/>
    <mergeCell ref="A206:I206"/>
    <mergeCell ref="J206:M206"/>
    <mergeCell ref="N206:S206"/>
    <mergeCell ref="T206:X206"/>
    <mergeCell ref="Y206:AD206"/>
    <mergeCell ref="AE206:AI206"/>
    <mergeCell ref="AJ206:AO206"/>
    <mergeCell ref="AP206:AS206"/>
    <mergeCell ref="AT206:AV206"/>
    <mergeCell ref="A199:I199"/>
    <mergeCell ref="J199:M199"/>
    <mergeCell ref="N199:S199"/>
    <mergeCell ref="T199:X199"/>
    <mergeCell ref="Y199:AD199"/>
    <mergeCell ref="AE199:AI199"/>
    <mergeCell ref="AJ199:AO199"/>
    <mergeCell ref="AP199:AS199"/>
    <mergeCell ref="AT199:AV199"/>
    <mergeCell ref="A196:I196"/>
    <mergeCell ref="J196:M196"/>
    <mergeCell ref="N196:S196"/>
    <mergeCell ref="T196:X196"/>
    <mergeCell ref="Y196:AD196"/>
    <mergeCell ref="AE196:AI196"/>
    <mergeCell ref="AJ196:AO196"/>
    <mergeCell ref="AP196:AS196"/>
    <mergeCell ref="AT196:AV196"/>
    <mergeCell ref="A197:I197"/>
    <mergeCell ref="J197:M197"/>
    <mergeCell ref="N197:S197"/>
    <mergeCell ref="T197:X197"/>
    <mergeCell ref="Y197:AD197"/>
    <mergeCell ref="AE197:AI197"/>
    <mergeCell ref="AJ197:AO197"/>
    <mergeCell ref="AP197:AS197"/>
    <mergeCell ref="AT197:AV197"/>
    <mergeCell ref="A198:I198"/>
    <mergeCell ref="J198:M198"/>
    <mergeCell ref="N198:S198"/>
    <mergeCell ref="T198:X198"/>
    <mergeCell ref="Y198:AD198"/>
    <mergeCell ref="A194:I194"/>
    <mergeCell ref="J194:M194"/>
    <mergeCell ref="N194:S194"/>
    <mergeCell ref="T194:X194"/>
    <mergeCell ref="Y194:AD194"/>
    <mergeCell ref="AE194:AI194"/>
    <mergeCell ref="AJ194:AO194"/>
    <mergeCell ref="AP194:AS194"/>
    <mergeCell ref="AT194:AV194"/>
    <mergeCell ref="A195:I195"/>
    <mergeCell ref="J195:M195"/>
    <mergeCell ref="N195:S195"/>
    <mergeCell ref="T195:X195"/>
    <mergeCell ref="Y195:AD195"/>
    <mergeCell ref="AE195:AI195"/>
    <mergeCell ref="AJ195:AO195"/>
    <mergeCell ref="AP195:AS195"/>
    <mergeCell ref="AT195:AV195"/>
    <mergeCell ref="A185:D185"/>
    <mergeCell ref="E185:I185"/>
    <mergeCell ref="J185:M185"/>
    <mergeCell ref="N185:Q185"/>
    <mergeCell ref="R185:V185"/>
    <mergeCell ref="W185:AB185"/>
    <mergeCell ref="AC185:AH185"/>
    <mergeCell ref="AI185:AL185"/>
    <mergeCell ref="A191:D191"/>
    <mergeCell ref="E191:I191"/>
    <mergeCell ref="J191:M191"/>
    <mergeCell ref="N191:Q191"/>
    <mergeCell ref="R191:V191"/>
    <mergeCell ref="W191:AB191"/>
    <mergeCell ref="AC191:AH191"/>
    <mergeCell ref="AI191:AL191"/>
    <mergeCell ref="A193:AV193"/>
    <mergeCell ref="A186:D186"/>
    <mergeCell ref="E186:I186"/>
    <mergeCell ref="J186:M186"/>
    <mergeCell ref="N186:Q186"/>
    <mergeCell ref="R186:V186"/>
    <mergeCell ref="W186:AB186"/>
    <mergeCell ref="AC186:AH186"/>
    <mergeCell ref="AI186:AL186"/>
    <mergeCell ref="A187:D187"/>
    <mergeCell ref="E187:I187"/>
    <mergeCell ref="J187:M187"/>
    <mergeCell ref="N187:Q187"/>
    <mergeCell ref="R187:V187"/>
    <mergeCell ref="W187:AB187"/>
    <mergeCell ref="AC187:AH187"/>
    <mergeCell ref="A182:D182"/>
    <mergeCell ref="E182:I182"/>
    <mergeCell ref="J182:M182"/>
    <mergeCell ref="N182:Q182"/>
    <mergeCell ref="R182:V182"/>
    <mergeCell ref="W182:AB182"/>
    <mergeCell ref="AC182:AH182"/>
    <mergeCell ref="AI182:AL182"/>
    <mergeCell ref="A183:D183"/>
    <mergeCell ref="E183:I183"/>
    <mergeCell ref="J183:M183"/>
    <mergeCell ref="N183:Q183"/>
    <mergeCell ref="R183:V183"/>
    <mergeCell ref="W183:AB183"/>
    <mergeCell ref="AC183:AH183"/>
    <mergeCell ref="AI183:AL183"/>
    <mergeCell ref="A184:D184"/>
    <mergeCell ref="E184:I184"/>
    <mergeCell ref="J184:M184"/>
    <mergeCell ref="N184:Q184"/>
    <mergeCell ref="R184:V184"/>
    <mergeCell ref="W184:AB184"/>
    <mergeCell ref="AC184:AH184"/>
    <mergeCell ref="AI184:AL184"/>
    <mergeCell ref="A179:D179"/>
    <mergeCell ref="E179:I179"/>
    <mergeCell ref="J179:M179"/>
    <mergeCell ref="N179:Q179"/>
    <mergeCell ref="R179:V179"/>
    <mergeCell ref="W179:AB179"/>
    <mergeCell ref="AC179:AH179"/>
    <mergeCell ref="AI179:AL179"/>
    <mergeCell ref="A180:D180"/>
    <mergeCell ref="E180:I180"/>
    <mergeCell ref="J180:M180"/>
    <mergeCell ref="N180:Q180"/>
    <mergeCell ref="R180:V180"/>
    <mergeCell ref="W180:AB180"/>
    <mergeCell ref="AC180:AH180"/>
    <mergeCell ref="AI180:AL180"/>
    <mergeCell ref="A181:D181"/>
    <mergeCell ref="E181:I181"/>
    <mergeCell ref="J181:M181"/>
    <mergeCell ref="N181:Q181"/>
    <mergeCell ref="R181:V181"/>
    <mergeCell ref="W181:AB181"/>
    <mergeCell ref="AC181:AH181"/>
    <mergeCell ref="AI181:AL181"/>
    <mergeCell ref="A178:D178"/>
    <mergeCell ref="E178:I178"/>
    <mergeCell ref="J178:M178"/>
    <mergeCell ref="N178:Q178"/>
    <mergeCell ref="R178:V178"/>
    <mergeCell ref="W178:AB178"/>
    <mergeCell ref="AC178:AH178"/>
    <mergeCell ref="AI178:AL178"/>
    <mergeCell ref="A168:D168"/>
    <mergeCell ref="E168:I168"/>
    <mergeCell ref="J168:M168"/>
    <mergeCell ref="N168:Q168"/>
    <mergeCell ref="R168:V168"/>
    <mergeCell ref="W168:AB168"/>
    <mergeCell ref="AC168:AH168"/>
    <mergeCell ref="AI168:AL168"/>
    <mergeCell ref="A170:D170"/>
    <mergeCell ref="E170:I170"/>
    <mergeCell ref="N170:Q170"/>
    <mergeCell ref="W170:AB170"/>
    <mergeCell ref="AI170:AL170"/>
    <mergeCell ref="A174:D174"/>
    <mergeCell ref="E174:I174"/>
    <mergeCell ref="N174:Q174"/>
    <mergeCell ref="A166:D166"/>
    <mergeCell ref="E166:I166"/>
    <mergeCell ref="J166:M166"/>
    <mergeCell ref="N166:Q166"/>
    <mergeCell ref="R166:V166"/>
    <mergeCell ref="W166:AB166"/>
    <mergeCell ref="AC166:AH166"/>
    <mergeCell ref="AI166:AL166"/>
    <mergeCell ref="A167:D167"/>
    <mergeCell ref="E167:I167"/>
    <mergeCell ref="J167:M167"/>
    <mergeCell ref="N167:Q167"/>
    <mergeCell ref="R167:V167"/>
    <mergeCell ref="W167:AB167"/>
    <mergeCell ref="AC167:AH167"/>
    <mergeCell ref="AI167:AL167"/>
    <mergeCell ref="A177:D177"/>
    <mergeCell ref="E177:I177"/>
    <mergeCell ref="J177:M177"/>
    <mergeCell ref="N177:Q177"/>
    <mergeCell ref="R177:V177"/>
    <mergeCell ref="W177:AB177"/>
    <mergeCell ref="AC177:AH177"/>
    <mergeCell ref="AI177:AL177"/>
    <mergeCell ref="A163:D163"/>
    <mergeCell ref="E163:I163"/>
    <mergeCell ref="J163:M163"/>
    <mergeCell ref="N163:Q163"/>
    <mergeCell ref="R163:V163"/>
    <mergeCell ref="W163:AB163"/>
    <mergeCell ref="AC163:AH163"/>
    <mergeCell ref="AI163:AL163"/>
    <mergeCell ref="A164:D164"/>
    <mergeCell ref="E164:I164"/>
    <mergeCell ref="J164:M164"/>
    <mergeCell ref="N164:Q164"/>
    <mergeCell ref="R164:V164"/>
    <mergeCell ref="W164:AB164"/>
    <mergeCell ref="AC164:AH164"/>
    <mergeCell ref="AI164:AL164"/>
    <mergeCell ref="A165:D165"/>
    <mergeCell ref="E165:I165"/>
    <mergeCell ref="J165:M165"/>
    <mergeCell ref="N165:Q165"/>
    <mergeCell ref="R165:V165"/>
    <mergeCell ref="W165:AB165"/>
    <mergeCell ref="AC165:AH165"/>
    <mergeCell ref="AI165:AL165"/>
    <mergeCell ref="A161:I161"/>
    <mergeCell ref="N161:Q161"/>
    <mergeCell ref="W161:AB161"/>
    <mergeCell ref="AI161:AL161"/>
    <mergeCell ref="J159:M159"/>
    <mergeCell ref="J160:M160"/>
    <mergeCell ref="J161:M161"/>
    <mergeCell ref="R159:V159"/>
    <mergeCell ref="R160:V160"/>
    <mergeCell ref="R161:V161"/>
    <mergeCell ref="A157:D157"/>
    <mergeCell ref="E157:I157"/>
    <mergeCell ref="J157:M157"/>
    <mergeCell ref="A162:D162"/>
    <mergeCell ref="E162:I162"/>
    <mergeCell ref="J162:M162"/>
    <mergeCell ref="N162:Q162"/>
    <mergeCell ref="R162:V162"/>
    <mergeCell ref="W162:AB162"/>
    <mergeCell ref="AC162:AH162"/>
    <mergeCell ref="AI162:AL162"/>
    <mergeCell ref="A156:D156"/>
    <mergeCell ref="E156:I156"/>
    <mergeCell ref="J156:M156"/>
    <mergeCell ref="N156:Q156"/>
    <mergeCell ref="R156:V156"/>
    <mergeCell ref="W156:AB156"/>
    <mergeCell ref="AC156:AH156"/>
    <mergeCell ref="AI156:AL156"/>
    <mergeCell ref="A159:D159"/>
    <mergeCell ref="E159:I159"/>
    <mergeCell ref="N159:Q159"/>
    <mergeCell ref="W159:AB159"/>
    <mergeCell ref="AI159:AL159"/>
    <mergeCell ref="A160:D160"/>
    <mergeCell ref="E160:I160"/>
    <mergeCell ref="N160:Q160"/>
    <mergeCell ref="W160:AB160"/>
    <mergeCell ref="AI160:AL160"/>
    <mergeCell ref="A153:D153"/>
    <mergeCell ref="E153:I153"/>
    <mergeCell ref="J153:M153"/>
    <mergeCell ref="N153:Q153"/>
    <mergeCell ref="R153:V153"/>
    <mergeCell ref="W153:AB153"/>
    <mergeCell ref="AC153:AH153"/>
    <mergeCell ref="AI153:AL153"/>
    <mergeCell ref="A154:D154"/>
    <mergeCell ref="E154:I154"/>
    <mergeCell ref="J154:M154"/>
    <mergeCell ref="N154:Q154"/>
    <mergeCell ref="R154:V154"/>
    <mergeCell ref="W154:AB154"/>
    <mergeCell ref="AC154:AH154"/>
    <mergeCell ref="AI154:AL154"/>
    <mergeCell ref="A155:D155"/>
    <mergeCell ref="E155:I155"/>
    <mergeCell ref="J155:M155"/>
    <mergeCell ref="N155:Q155"/>
    <mergeCell ref="R155:V155"/>
    <mergeCell ref="W155:AB155"/>
    <mergeCell ref="AC155:AH155"/>
    <mergeCell ref="AI155:AL155"/>
    <mergeCell ref="A150:D150"/>
    <mergeCell ref="E150:I150"/>
    <mergeCell ref="J150:M150"/>
    <mergeCell ref="N150:Q150"/>
    <mergeCell ref="R150:V150"/>
    <mergeCell ref="W150:AB150"/>
    <mergeCell ref="AC150:AH150"/>
    <mergeCell ref="AI150:AL150"/>
    <mergeCell ref="A151:D151"/>
    <mergeCell ref="E151:I151"/>
    <mergeCell ref="J151:M151"/>
    <mergeCell ref="N151:Q151"/>
    <mergeCell ref="R151:V151"/>
    <mergeCell ref="W151:AB151"/>
    <mergeCell ref="AC151:AH151"/>
    <mergeCell ref="AI151:AL151"/>
    <mergeCell ref="A152:D152"/>
    <mergeCell ref="E152:I152"/>
    <mergeCell ref="J152:M152"/>
    <mergeCell ref="N152:Q152"/>
    <mergeCell ref="R152:V152"/>
    <mergeCell ref="W152:AB152"/>
    <mergeCell ref="AC152:AH152"/>
    <mergeCell ref="AI152:AL152"/>
    <mergeCell ref="A147:D147"/>
    <mergeCell ref="E147:I147"/>
    <mergeCell ref="J147:M147"/>
    <mergeCell ref="N147:Q147"/>
    <mergeCell ref="R147:V147"/>
    <mergeCell ref="W147:AB147"/>
    <mergeCell ref="AC147:AH147"/>
    <mergeCell ref="AI147:AL147"/>
    <mergeCell ref="A148:D148"/>
    <mergeCell ref="E148:I148"/>
    <mergeCell ref="J148:M148"/>
    <mergeCell ref="N148:Q148"/>
    <mergeCell ref="R148:V148"/>
    <mergeCell ref="W148:AB148"/>
    <mergeCell ref="AC148:AH148"/>
    <mergeCell ref="AI148:AL148"/>
    <mergeCell ref="A149:D149"/>
    <mergeCell ref="E149:I149"/>
    <mergeCell ref="J149:M149"/>
    <mergeCell ref="N149:Q149"/>
    <mergeCell ref="R149:V149"/>
    <mergeCell ref="W149:AB149"/>
    <mergeCell ref="AC149:AH149"/>
    <mergeCell ref="AI149:AL149"/>
    <mergeCell ref="A144:D144"/>
    <mergeCell ref="E144:I144"/>
    <mergeCell ref="J144:M144"/>
    <mergeCell ref="N144:Q144"/>
    <mergeCell ref="R144:V144"/>
    <mergeCell ref="W144:AB144"/>
    <mergeCell ref="AC144:AH144"/>
    <mergeCell ref="AI144:AL144"/>
    <mergeCell ref="A145:D145"/>
    <mergeCell ref="E145:I145"/>
    <mergeCell ref="J145:M145"/>
    <mergeCell ref="N145:Q145"/>
    <mergeCell ref="R145:V145"/>
    <mergeCell ref="W145:AB145"/>
    <mergeCell ref="AC145:AH145"/>
    <mergeCell ref="AI145:AL145"/>
    <mergeCell ref="A146:D146"/>
    <mergeCell ref="E146:I146"/>
    <mergeCell ref="J146:M146"/>
    <mergeCell ref="N146:Q146"/>
    <mergeCell ref="R146:V146"/>
    <mergeCell ref="W146:AB146"/>
    <mergeCell ref="AC146:AH146"/>
    <mergeCell ref="AI146:AL146"/>
    <mergeCell ref="A141:D141"/>
    <mergeCell ref="E141:I141"/>
    <mergeCell ref="J141:M141"/>
    <mergeCell ref="N141:Q141"/>
    <mergeCell ref="R141:V141"/>
    <mergeCell ref="W141:AB141"/>
    <mergeCell ref="AC141:AH141"/>
    <mergeCell ref="AI141:AL141"/>
    <mergeCell ref="A142:D142"/>
    <mergeCell ref="E142:I142"/>
    <mergeCell ref="J142:M142"/>
    <mergeCell ref="N142:Q142"/>
    <mergeCell ref="R142:V142"/>
    <mergeCell ref="W142:AB142"/>
    <mergeCell ref="AC142:AH142"/>
    <mergeCell ref="AI142:AL142"/>
    <mergeCell ref="A143:D143"/>
    <mergeCell ref="E143:I143"/>
    <mergeCell ref="J143:M143"/>
    <mergeCell ref="N143:Q143"/>
    <mergeCell ref="R143:V143"/>
    <mergeCell ref="W143:AB143"/>
    <mergeCell ref="AC143:AH143"/>
    <mergeCell ref="AI143:AL143"/>
    <mergeCell ref="A139:D139"/>
    <mergeCell ref="E139:I139"/>
    <mergeCell ref="J139:M139"/>
    <mergeCell ref="N139:Q139"/>
    <mergeCell ref="W139:AB139"/>
    <mergeCell ref="AI139:AL139"/>
    <mergeCell ref="A140:I140"/>
    <mergeCell ref="J140:M140"/>
    <mergeCell ref="N140:Q140"/>
    <mergeCell ref="W140:AB140"/>
    <mergeCell ref="AI140:AL140"/>
    <mergeCell ref="R138:V138"/>
    <mergeCell ref="R139:V139"/>
    <mergeCell ref="R140:V140"/>
    <mergeCell ref="AC138:AH138"/>
    <mergeCell ref="AC139:AH139"/>
    <mergeCell ref="AC140:AH140"/>
    <mergeCell ref="A133:D133"/>
    <mergeCell ref="E133:I133"/>
    <mergeCell ref="J133:M133"/>
    <mergeCell ref="N133:Q133"/>
    <mergeCell ref="R133:V133"/>
    <mergeCell ref="W133:AB133"/>
    <mergeCell ref="AC133:AH133"/>
    <mergeCell ref="AI133:AL133"/>
    <mergeCell ref="A134:D134"/>
    <mergeCell ref="E134:I134"/>
    <mergeCell ref="J134:M134"/>
    <mergeCell ref="N134:Q134"/>
    <mergeCell ref="W134:AB134"/>
    <mergeCell ref="AI134:AL134"/>
    <mergeCell ref="A135:D135"/>
    <mergeCell ref="E135:I135"/>
    <mergeCell ref="J135:M135"/>
    <mergeCell ref="N135:Q135"/>
    <mergeCell ref="W135:AB135"/>
    <mergeCell ref="AI135:AL135"/>
    <mergeCell ref="R134:V134"/>
    <mergeCell ref="R135:V135"/>
    <mergeCell ref="AC134:AH134"/>
    <mergeCell ref="AC135:AH135"/>
    <mergeCell ref="A130:D130"/>
    <mergeCell ref="E130:I130"/>
    <mergeCell ref="J130:M130"/>
    <mergeCell ref="N130:Q130"/>
    <mergeCell ref="R130:V130"/>
    <mergeCell ref="W130:AB130"/>
    <mergeCell ref="AC130:AH130"/>
    <mergeCell ref="AI130:AL130"/>
    <mergeCell ref="A131:D131"/>
    <mergeCell ref="E131:I131"/>
    <mergeCell ref="J131:M131"/>
    <mergeCell ref="N131:Q131"/>
    <mergeCell ref="R131:V131"/>
    <mergeCell ref="W131:AB131"/>
    <mergeCell ref="AC131:AH131"/>
    <mergeCell ref="AI131:AL131"/>
    <mergeCell ref="A132:D132"/>
    <mergeCell ref="E132:I132"/>
    <mergeCell ref="J132:M132"/>
    <mergeCell ref="N132:Q132"/>
    <mergeCell ref="R132:V132"/>
    <mergeCell ref="W132:AB132"/>
    <mergeCell ref="AC132:AH132"/>
    <mergeCell ref="AI132:AL132"/>
    <mergeCell ref="A127:D127"/>
    <mergeCell ref="E127:I127"/>
    <mergeCell ref="J127:M127"/>
    <mergeCell ref="N127:Q127"/>
    <mergeCell ref="R127:V127"/>
    <mergeCell ref="W127:AB127"/>
    <mergeCell ref="AC127:AH127"/>
    <mergeCell ref="AI127:AL127"/>
    <mergeCell ref="A128:D128"/>
    <mergeCell ref="E128:I128"/>
    <mergeCell ref="J128:M128"/>
    <mergeCell ref="N128:Q128"/>
    <mergeCell ref="R128:V128"/>
    <mergeCell ref="W128:AB128"/>
    <mergeCell ref="AC128:AH128"/>
    <mergeCell ref="AI128:AL128"/>
    <mergeCell ref="A129:D129"/>
    <mergeCell ref="E129:I129"/>
    <mergeCell ref="J129:M129"/>
    <mergeCell ref="N129:Q129"/>
    <mergeCell ref="R129:V129"/>
    <mergeCell ref="W129:AB129"/>
    <mergeCell ref="AC129:AH129"/>
    <mergeCell ref="AI129:AL129"/>
    <mergeCell ref="A124:D124"/>
    <mergeCell ref="E124:I124"/>
    <mergeCell ref="J124:M124"/>
    <mergeCell ref="N124:Q124"/>
    <mergeCell ref="R124:V124"/>
    <mergeCell ref="W124:AB124"/>
    <mergeCell ref="AC124:AH124"/>
    <mergeCell ref="AI124:AL124"/>
    <mergeCell ref="A125:D125"/>
    <mergeCell ref="E125:I125"/>
    <mergeCell ref="J125:M125"/>
    <mergeCell ref="N125:Q125"/>
    <mergeCell ref="R125:V125"/>
    <mergeCell ref="W125:AB125"/>
    <mergeCell ref="AC125:AH125"/>
    <mergeCell ref="AI125:AL125"/>
    <mergeCell ref="A126:D126"/>
    <mergeCell ref="E126:I126"/>
    <mergeCell ref="J126:M126"/>
    <mergeCell ref="N126:Q126"/>
    <mergeCell ref="R126:V126"/>
    <mergeCell ref="W126:AB126"/>
    <mergeCell ref="AC126:AH126"/>
    <mergeCell ref="AI126:AL126"/>
    <mergeCell ref="A121:D121"/>
    <mergeCell ref="E121:I121"/>
    <mergeCell ref="J121:M121"/>
    <mergeCell ref="N121:Q121"/>
    <mergeCell ref="R121:V121"/>
    <mergeCell ref="W121:AB121"/>
    <mergeCell ref="AC121:AH121"/>
    <mergeCell ref="AI121:AL121"/>
    <mergeCell ref="A122:D122"/>
    <mergeCell ref="E122:I122"/>
    <mergeCell ref="J122:M122"/>
    <mergeCell ref="N122:Q122"/>
    <mergeCell ref="R122:V122"/>
    <mergeCell ref="W122:AB122"/>
    <mergeCell ref="AC122:AH122"/>
    <mergeCell ref="AI122:AL122"/>
    <mergeCell ref="A123:D123"/>
    <mergeCell ref="E123:I123"/>
    <mergeCell ref="J123:M123"/>
    <mergeCell ref="N123:Q123"/>
    <mergeCell ref="R123:V123"/>
    <mergeCell ref="W123:AB123"/>
    <mergeCell ref="AC123:AH123"/>
    <mergeCell ref="AI123:AL123"/>
    <mergeCell ref="A118:C118"/>
    <mergeCell ref="D118:H118"/>
    <mergeCell ref="I118:L118"/>
    <mergeCell ref="M118:P118"/>
    <mergeCell ref="Q118:U118"/>
    <mergeCell ref="V118:AA118"/>
    <mergeCell ref="AB118:AG118"/>
    <mergeCell ref="AH118:AL118"/>
    <mergeCell ref="AM118:AP118"/>
    <mergeCell ref="A119:I119"/>
    <mergeCell ref="J119:M119"/>
    <mergeCell ref="N119:Q119"/>
    <mergeCell ref="R119:V119"/>
    <mergeCell ref="W119:AB119"/>
    <mergeCell ref="AC119:AH119"/>
    <mergeCell ref="AI119:AL119"/>
    <mergeCell ref="A120:D120"/>
    <mergeCell ref="E120:I120"/>
    <mergeCell ref="J120:M120"/>
    <mergeCell ref="N120:Q120"/>
    <mergeCell ref="R120:V120"/>
    <mergeCell ref="W120:AB120"/>
    <mergeCell ref="AC120:AH120"/>
    <mergeCell ref="AI120:AL120"/>
    <mergeCell ref="A116:C116"/>
    <mergeCell ref="D116:H116"/>
    <mergeCell ref="I116:L116"/>
    <mergeCell ref="M116:P116"/>
    <mergeCell ref="Q116:U116"/>
    <mergeCell ref="V116:AA116"/>
    <mergeCell ref="AB116:AG116"/>
    <mergeCell ref="AH116:AL116"/>
    <mergeCell ref="AM116:AP116"/>
    <mergeCell ref="A117:C117"/>
    <mergeCell ref="D117:H117"/>
    <mergeCell ref="I117:L117"/>
    <mergeCell ref="M117:P117"/>
    <mergeCell ref="Q117:U117"/>
    <mergeCell ref="V117:AA117"/>
    <mergeCell ref="AB117:AG117"/>
    <mergeCell ref="AH117:AL117"/>
    <mergeCell ref="AM117:AP117"/>
    <mergeCell ref="A114:C114"/>
    <mergeCell ref="D114:H114"/>
    <mergeCell ref="I114:L114"/>
    <mergeCell ref="M114:P114"/>
    <mergeCell ref="Q114:U114"/>
    <mergeCell ref="V114:AA114"/>
    <mergeCell ref="AB114:AG114"/>
    <mergeCell ref="AH114:AL114"/>
    <mergeCell ref="AM114:AP114"/>
    <mergeCell ref="A115:C115"/>
    <mergeCell ref="D115:H115"/>
    <mergeCell ref="I115:L115"/>
    <mergeCell ref="M115:P115"/>
    <mergeCell ref="Q115:U115"/>
    <mergeCell ref="V115:AA115"/>
    <mergeCell ref="AB115:AG115"/>
    <mergeCell ref="AH115:AL115"/>
    <mergeCell ref="AM115:AP115"/>
    <mergeCell ref="A110:C110"/>
    <mergeCell ref="D110:H110"/>
    <mergeCell ref="M110:P110"/>
    <mergeCell ref="V110:AA110"/>
    <mergeCell ref="AH110:AL110"/>
    <mergeCell ref="A112:C112"/>
    <mergeCell ref="D112:H112"/>
    <mergeCell ref="M112:P112"/>
    <mergeCell ref="V112:AA112"/>
    <mergeCell ref="AH112:AL112"/>
    <mergeCell ref="A113:H113"/>
    <mergeCell ref="M113:P113"/>
    <mergeCell ref="V113:AA113"/>
    <mergeCell ref="AH113:AL113"/>
    <mergeCell ref="A111:C111"/>
    <mergeCell ref="D111:H111"/>
    <mergeCell ref="I110:L110"/>
    <mergeCell ref="I111:L111"/>
    <mergeCell ref="I112:L112"/>
    <mergeCell ref="M111:P111"/>
    <mergeCell ref="Q111:T111"/>
    <mergeCell ref="Q110:T110"/>
    <mergeCell ref="V111:AA111"/>
    <mergeCell ref="AH106:AL106"/>
    <mergeCell ref="A107:H107"/>
    <mergeCell ref="M107:P107"/>
    <mergeCell ref="V107:AA107"/>
    <mergeCell ref="AH107:AL107"/>
    <mergeCell ref="A103:C103"/>
    <mergeCell ref="D103:H103"/>
    <mergeCell ref="I103:L103"/>
    <mergeCell ref="M103:P103"/>
    <mergeCell ref="Q103:U103"/>
    <mergeCell ref="V103:AA103"/>
    <mergeCell ref="AB103:AG103"/>
    <mergeCell ref="AH103:AL103"/>
    <mergeCell ref="Q106:U106"/>
    <mergeCell ref="Q107:U107"/>
    <mergeCell ref="AB105:AG105"/>
    <mergeCell ref="AB106:AG106"/>
    <mergeCell ref="AB107:AG107"/>
    <mergeCell ref="A105:C105"/>
    <mergeCell ref="D105:H105"/>
    <mergeCell ref="M105:P105"/>
    <mergeCell ref="V105:AA105"/>
    <mergeCell ref="AH105:AL105"/>
    <mergeCell ref="A106:C106"/>
    <mergeCell ref="D106:H106"/>
    <mergeCell ref="M106:P106"/>
    <mergeCell ref="A98:C98"/>
    <mergeCell ref="D98:H98"/>
    <mergeCell ref="I98:L98"/>
    <mergeCell ref="M98:P98"/>
    <mergeCell ref="Q98:U98"/>
    <mergeCell ref="V98:AA98"/>
    <mergeCell ref="AB98:AG98"/>
    <mergeCell ref="AH98:AL98"/>
    <mergeCell ref="AM103:AP103"/>
    <mergeCell ref="A104:C104"/>
    <mergeCell ref="D104:H104"/>
    <mergeCell ref="I104:L104"/>
    <mergeCell ref="M104:P104"/>
    <mergeCell ref="Q104:U104"/>
    <mergeCell ref="V104:AA104"/>
    <mergeCell ref="AB104:AG104"/>
    <mergeCell ref="AH104:AL104"/>
    <mergeCell ref="AM104:AP104"/>
    <mergeCell ref="A100:C100"/>
    <mergeCell ref="D100:H100"/>
    <mergeCell ref="M100:P100"/>
    <mergeCell ref="V100:AA100"/>
    <mergeCell ref="AH100:AL100"/>
    <mergeCell ref="A101:H101"/>
    <mergeCell ref="M101:P101"/>
    <mergeCell ref="V101:AA101"/>
    <mergeCell ref="AH101:AL101"/>
    <mergeCell ref="A102:C102"/>
    <mergeCell ref="D102:H102"/>
    <mergeCell ref="I102:L102"/>
    <mergeCell ref="M102:P102"/>
    <mergeCell ref="Q102:U102"/>
    <mergeCell ref="A96:C96"/>
    <mergeCell ref="D96:H96"/>
    <mergeCell ref="I96:L96"/>
    <mergeCell ref="M96:P96"/>
    <mergeCell ref="Q96:U96"/>
    <mergeCell ref="V96:AA96"/>
    <mergeCell ref="AB96:AG96"/>
    <mergeCell ref="AH96:AL96"/>
    <mergeCell ref="AM96:AP96"/>
    <mergeCell ref="A97:C97"/>
    <mergeCell ref="D97:H97"/>
    <mergeCell ref="I97:L97"/>
    <mergeCell ref="M97:P97"/>
    <mergeCell ref="Q97:U97"/>
    <mergeCell ref="V97:AA97"/>
    <mergeCell ref="AB97:AG97"/>
    <mergeCell ref="AH97:AL97"/>
    <mergeCell ref="AM97:AP97"/>
    <mergeCell ref="A93:C93"/>
    <mergeCell ref="D93:H93"/>
    <mergeCell ref="I93:L93"/>
    <mergeCell ref="M93:P93"/>
    <mergeCell ref="Q93:U93"/>
    <mergeCell ref="V93:AA93"/>
    <mergeCell ref="AB93:AG93"/>
    <mergeCell ref="AH93:AL93"/>
    <mergeCell ref="AM93:AP93"/>
    <mergeCell ref="A95:C95"/>
    <mergeCell ref="D95:H95"/>
    <mergeCell ref="I95:L95"/>
    <mergeCell ref="M95:P95"/>
    <mergeCell ref="Q95:U95"/>
    <mergeCell ref="V95:AA95"/>
    <mergeCell ref="AB95:AG95"/>
    <mergeCell ref="AH95:AL95"/>
    <mergeCell ref="AM95:AP95"/>
    <mergeCell ref="V94:AA94"/>
    <mergeCell ref="AH94:AL94"/>
    <mergeCell ref="Q94:U94"/>
    <mergeCell ref="AB94:AG94"/>
    <mergeCell ref="I94:L94"/>
    <mergeCell ref="A90:C90"/>
    <mergeCell ref="D90:H90"/>
    <mergeCell ref="I90:L90"/>
    <mergeCell ref="M90:P90"/>
    <mergeCell ref="Q90:U90"/>
    <mergeCell ref="V90:AA90"/>
    <mergeCell ref="AB90:AG90"/>
    <mergeCell ref="AH90:AL90"/>
    <mergeCell ref="AM90:AP90"/>
    <mergeCell ref="A91:C91"/>
    <mergeCell ref="D91:H91"/>
    <mergeCell ref="I91:L92"/>
    <mergeCell ref="M91:P91"/>
    <mergeCell ref="Q91:U92"/>
    <mergeCell ref="V91:AA91"/>
    <mergeCell ref="AB91:AG92"/>
    <mergeCell ref="AH91:AL91"/>
    <mergeCell ref="AM91:AP92"/>
    <mergeCell ref="A92:H92"/>
    <mergeCell ref="M92:P92"/>
    <mergeCell ref="V92:AA92"/>
    <mergeCell ref="AH92:AL92"/>
    <mergeCell ref="A88:C88"/>
    <mergeCell ref="D88:H88"/>
    <mergeCell ref="I88:L88"/>
    <mergeCell ref="M88:P88"/>
    <mergeCell ref="Q88:U88"/>
    <mergeCell ref="V88:AA88"/>
    <mergeCell ref="AB88:AG88"/>
    <mergeCell ref="AH88:AL88"/>
    <mergeCell ref="AM88:AP88"/>
    <mergeCell ref="A89:C89"/>
    <mergeCell ref="D89:H89"/>
    <mergeCell ref="I89:L89"/>
    <mergeCell ref="M89:P89"/>
    <mergeCell ref="Q89:U89"/>
    <mergeCell ref="V89:AA89"/>
    <mergeCell ref="AB89:AG89"/>
    <mergeCell ref="AH89:AL89"/>
    <mergeCell ref="AM89:AP89"/>
    <mergeCell ref="A86:C86"/>
    <mergeCell ref="D86:H86"/>
    <mergeCell ref="I86:L86"/>
    <mergeCell ref="M86:P86"/>
    <mergeCell ref="Q86:U86"/>
    <mergeCell ref="V86:AA86"/>
    <mergeCell ref="AB86:AG86"/>
    <mergeCell ref="AH86:AL86"/>
    <mergeCell ref="AM86:AP86"/>
    <mergeCell ref="A87:C87"/>
    <mergeCell ref="D87:H87"/>
    <mergeCell ref="I87:L87"/>
    <mergeCell ref="M87:P87"/>
    <mergeCell ref="Q87:U87"/>
    <mergeCell ref="V87:AA87"/>
    <mergeCell ref="AB87:AG87"/>
    <mergeCell ref="AH87:AL87"/>
    <mergeCell ref="AM87:AP87"/>
    <mergeCell ref="A84:C84"/>
    <mergeCell ref="D84:H84"/>
    <mergeCell ref="I84:L84"/>
    <mergeCell ref="M84:P84"/>
    <mergeCell ref="Q84:U84"/>
    <mergeCell ref="V84:AA84"/>
    <mergeCell ref="AB84:AG84"/>
    <mergeCell ref="AH84:AL84"/>
    <mergeCell ref="AM84:AP84"/>
    <mergeCell ref="A85:C85"/>
    <mergeCell ref="D85:H85"/>
    <mergeCell ref="I85:L85"/>
    <mergeCell ref="M85:P85"/>
    <mergeCell ref="Q85:U85"/>
    <mergeCell ref="V85:AA85"/>
    <mergeCell ref="AB85:AG85"/>
    <mergeCell ref="AH85:AL85"/>
    <mergeCell ref="AM85:AP85"/>
    <mergeCell ref="A82:C82"/>
    <mergeCell ref="D82:H82"/>
    <mergeCell ref="I82:L82"/>
    <mergeCell ref="M82:P82"/>
    <mergeCell ref="Q82:U82"/>
    <mergeCell ref="V82:AA82"/>
    <mergeCell ref="AB82:AG82"/>
    <mergeCell ref="AH82:AL82"/>
    <mergeCell ref="AM82:AP82"/>
    <mergeCell ref="A83:C83"/>
    <mergeCell ref="D83:H83"/>
    <mergeCell ref="I83:L83"/>
    <mergeCell ref="M83:P83"/>
    <mergeCell ref="Q83:U83"/>
    <mergeCell ref="V83:AA83"/>
    <mergeCell ref="AB83:AG83"/>
    <mergeCell ref="AH83:AL83"/>
    <mergeCell ref="AM83:AP83"/>
    <mergeCell ref="A80:H80"/>
    <mergeCell ref="I80:L80"/>
    <mergeCell ref="M80:P80"/>
    <mergeCell ref="Q80:U80"/>
    <mergeCell ref="V80:AA80"/>
    <mergeCell ref="AB80:AG80"/>
    <mergeCell ref="AH80:AL80"/>
    <mergeCell ref="AM80:AP80"/>
    <mergeCell ref="A81:C81"/>
    <mergeCell ref="D81:H81"/>
    <mergeCell ref="I81:L81"/>
    <mergeCell ref="M81:P81"/>
    <mergeCell ref="Q81:U81"/>
    <mergeCell ref="V81:AA81"/>
    <mergeCell ref="AB81:AG81"/>
    <mergeCell ref="AH81:AL81"/>
    <mergeCell ref="AM81:AP81"/>
    <mergeCell ref="A77:H77"/>
    <mergeCell ref="I77:L77"/>
    <mergeCell ref="M77:P77"/>
    <mergeCell ref="Q77:U77"/>
    <mergeCell ref="V77:AA77"/>
    <mergeCell ref="AB77:AG77"/>
    <mergeCell ref="AH77:AL77"/>
    <mergeCell ref="AM77:AP77"/>
    <mergeCell ref="AQ77:AT77"/>
    <mergeCell ref="A79:H79"/>
    <mergeCell ref="I79:L79"/>
    <mergeCell ref="M79:P79"/>
    <mergeCell ref="Q79:U79"/>
    <mergeCell ref="V79:AA79"/>
    <mergeCell ref="AB79:AG79"/>
    <mergeCell ref="AH79:AL79"/>
    <mergeCell ref="AM79:AP79"/>
    <mergeCell ref="AQ79:AT79"/>
    <mergeCell ref="AQ78:AT78"/>
    <mergeCell ref="A78:H78"/>
    <mergeCell ref="I78:L78"/>
    <mergeCell ref="M78:P78"/>
    <mergeCell ref="Q78:U78"/>
    <mergeCell ref="V78:AA78"/>
    <mergeCell ref="AB78:AG78"/>
    <mergeCell ref="AH78:AL78"/>
    <mergeCell ref="AM78:AP78"/>
    <mergeCell ref="A75:H75"/>
    <mergeCell ref="I75:L75"/>
    <mergeCell ref="M75:P75"/>
    <mergeCell ref="Q75:U75"/>
    <mergeCell ref="V75:AA75"/>
    <mergeCell ref="AB75:AG75"/>
    <mergeCell ref="AH75:AL75"/>
    <mergeCell ref="AM75:AP75"/>
    <mergeCell ref="AQ75:AT75"/>
    <mergeCell ref="A76:H76"/>
    <mergeCell ref="I76:L76"/>
    <mergeCell ref="M76:P76"/>
    <mergeCell ref="Q76:U76"/>
    <mergeCell ref="V76:AA76"/>
    <mergeCell ref="AB76:AG76"/>
    <mergeCell ref="AH76:AL76"/>
    <mergeCell ref="AM76:AP76"/>
    <mergeCell ref="AQ76:AT76"/>
    <mergeCell ref="A73:H73"/>
    <mergeCell ref="I73:L73"/>
    <mergeCell ref="M73:P73"/>
    <mergeCell ref="Q73:U73"/>
    <mergeCell ref="V73:AA73"/>
    <mergeCell ref="AB73:AG73"/>
    <mergeCell ref="AH73:AL73"/>
    <mergeCell ref="AM73:AP73"/>
    <mergeCell ref="AQ73:AT73"/>
    <mergeCell ref="A74:H74"/>
    <mergeCell ref="I74:L74"/>
    <mergeCell ref="M74:P74"/>
    <mergeCell ref="Q74:U74"/>
    <mergeCell ref="V74:AA74"/>
    <mergeCell ref="AB74:AG74"/>
    <mergeCell ref="AH74:AL74"/>
    <mergeCell ref="AM74:AP74"/>
    <mergeCell ref="AQ74:AT74"/>
    <mergeCell ref="I71:L71"/>
    <mergeCell ref="M71:P71"/>
    <mergeCell ref="Q71:U71"/>
    <mergeCell ref="AQ71:AT71"/>
    <mergeCell ref="A72:H72"/>
    <mergeCell ref="I72:L72"/>
    <mergeCell ref="M72:P72"/>
    <mergeCell ref="Q72:U72"/>
    <mergeCell ref="V72:AA72"/>
    <mergeCell ref="AB72:AG72"/>
    <mergeCell ref="AH72:AL72"/>
    <mergeCell ref="AM72:AP72"/>
    <mergeCell ref="AQ72:AT72"/>
    <mergeCell ref="A71:B71"/>
    <mergeCell ref="C71:H71"/>
    <mergeCell ref="V71:Z71"/>
    <mergeCell ref="AA71:AF71"/>
    <mergeCell ref="AG71:AK71"/>
    <mergeCell ref="AL71:AP71"/>
    <mergeCell ref="A70:B70"/>
    <mergeCell ref="C70:H70"/>
    <mergeCell ref="I70:L70"/>
    <mergeCell ref="M70:P70"/>
    <mergeCell ref="Q70:U70"/>
    <mergeCell ref="V70:Z70"/>
    <mergeCell ref="AA70:AF70"/>
    <mergeCell ref="AG70:AK70"/>
    <mergeCell ref="AL70:AP70"/>
    <mergeCell ref="A68:B68"/>
    <mergeCell ref="C68:H68"/>
    <mergeCell ref="I68:L68"/>
    <mergeCell ref="M68:P68"/>
    <mergeCell ref="Q68:U68"/>
    <mergeCell ref="V68:Z68"/>
    <mergeCell ref="AA68:AF68"/>
    <mergeCell ref="AG68:AK68"/>
    <mergeCell ref="AL68:AP68"/>
    <mergeCell ref="A69:B69"/>
    <mergeCell ref="C69:H69"/>
    <mergeCell ref="I69:L69"/>
    <mergeCell ref="M69:P69"/>
    <mergeCell ref="Q69:U69"/>
    <mergeCell ref="V69:Z69"/>
    <mergeCell ref="AA69:AF69"/>
    <mergeCell ref="AG69:AK69"/>
    <mergeCell ref="AL69:AP69"/>
    <mergeCell ref="A67:B67"/>
    <mergeCell ref="C67:H67"/>
    <mergeCell ref="I67:L67"/>
    <mergeCell ref="M67:P67"/>
    <mergeCell ref="Q67:U67"/>
    <mergeCell ref="V67:Z67"/>
    <mergeCell ref="AA67:AF67"/>
    <mergeCell ref="AG67:AK67"/>
    <mergeCell ref="AL67:AP67"/>
    <mergeCell ref="A65:B65"/>
    <mergeCell ref="C65:H65"/>
    <mergeCell ref="I65:L65"/>
    <mergeCell ref="M65:P65"/>
    <mergeCell ref="Q65:U65"/>
    <mergeCell ref="V65:Z65"/>
    <mergeCell ref="AA65:AF65"/>
    <mergeCell ref="AG65:AK65"/>
    <mergeCell ref="AL65:AP65"/>
    <mergeCell ref="A66:B66"/>
    <mergeCell ref="C66:H66"/>
    <mergeCell ref="I66:L66"/>
    <mergeCell ref="M66:P66"/>
    <mergeCell ref="Q66:U66"/>
    <mergeCell ref="V66:Z66"/>
    <mergeCell ref="AA66:AF66"/>
    <mergeCell ref="AG66:AK66"/>
    <mergeCell ref="AL66:AP66"/>
    <mergeCell ref="A62:B62"/>
    <mergeCell ref="C62:H62"/>
    <mergeCell ref="I62:L62"/>
    <mergeCell ref="M62:P62"/>
    <mergeCell ref="V62:Z62"/>
    <mergeCell ref="AG62:AK62"/>
    <mergeCell ref="AL62:AP62"/>
    <mergeCell ref="A64:B64"/>
    <mergeCell ref="C64:H64"/>
    <mergeCell ref="I64:L64"/>
    <mergeCell ref="M64:P64"/>
    <mergeCell ref="Q64:U64"/>
    <mergeCell ref="V64:Z64"/>
    <mergeCell ref="AA64:AF64"/>
    <mergeCell ref="AG64:AK64"/>
    <mergeCell ref="AL64:AP64"/>
    <mergeCell ref="A63:H63"/>
    <mergeCell ref="I63:L63"/>
    <mergeCell ref="M63:P63"/>
    <mergeCell ref="V63:Z63"/>
    <mergeCell ref="AG63:AK63"/>
    <mergeCell ref="AL63:AP63"/>
    <mergeCell ref="Q62:U62"/>
    <mergeCell ref="Q63:U63"/>
    <mergeCell ref="AA62:AF62"/>
    <mergeCell ref="AA63:AF63"/>
    <mergeCell ref="C61:H61"/>
    <mergeCell ref="I61:L61"/>
    <mergeCell ref="M61:P61"/>
    <mergeCell ref="V61:Z61"/>
    <mergeCell ref="AG61:AK61"/>
    <mergeCell ref="AL61:AP61"/>
    <mergeCell ref="Q60:U60"/>
    <mergeCell ref="Q61:U61"/>
    <mergeCell ref="AA60:AF60"/>
    <mergeCell ref="AA61:AF61"/>
    <mergeCell ref="A60:B60"/>
    <mergeCell ref="C60:H60"/>
    <mergeCell ref="I60:L60"/>
    <mergeCell ref="M60:P60"/>
    <mergeCell ref="V60:Z60"/>
    <mergeCell ref="AG60:AK60"/>
    <mergeCell ref="AL60:AP60"/>
    <mergeCell ref="A61:B61"/>
    <mergeCell ref="AA58:AF58"/>
    <mergeCell ref="AG58:AK58"/>
    <mergeCell ref="AL58:AP58"/>
    <mergeCell ref="A59:B59"/>
    <mergeCell ref="C59:H59"/>
    <mergeCell ref="I59:L59"/>
    <mergeCell ref="M59:P59"/>
    <mergeCell ref="Q59:U59"/>
    <mergeCell ref="V59:Z59"/>
    <mergeCell ref="AA59:AF59"/>
    <mergeCell ref="AG59:AK59"/>
    <mergeCell ref="AL59:AP59"/>
    <mergeCell ref="A58:B58"/>
    <mergeCell ref="C58:H58"/>
    <mergeCell ref="I58:L58"/>
    <mergeCell ref="M58:P58"/>
    <mergeCell ref="Q58:U58"/>
    <mergeCell ref="V58:Z58"/>
    <mergeCell ref="AL54:AP54"/>
    <mergeCell ref="A55:B55"/>
    <mergeCell ref="C55:H55"/>
    <mergeCell ref="I55:L55"/>
    <mergeCell ref="M55:P55"/>
    <mergeCell ref="Q55:U55"/>
    <mergeCell ref="V55:Z55"/>
    <mergeCell ref="AA55:AF55"/>
    <mergeCell ref="AG55:AK55"/>
    <mergeCell ref="AL55:AP55"/>
    <mergeCell ref="C57:H57"/>
    <mergeCell ref="I57:L57"/>
    <mergeCell ref="M57:P57"/>
    <mergeCell ref="Q57:U57"/>
    <mergeCell ref="V57:Z57"/>
    <mergeCell ref="AA57:AF57"/>
    <mergeCell ref="AG57:AK57"/>
    <mergeCell ref="AL57:AP57"/>
    <mergeCell ref="A56:B56"/>
    <mergeCell ref="C56:H56"/>
    <mergeCell ref="I56:L56"/>
    <mergeCell ref="M56:P56"/>
    <mergeCell ref="Q56:U56"/>
    <mergeCell ref="V56:Z56"/>
    <mergeCell ref="AA56:AF56"/>
    <mergeCell ref="AG56:AK56"/>
    <mergeCell ref="AL56:AP56"/>
    <mergeCell ref="A57:B57"/>
    <mergeCell ref="A51:B51"/>
    <mergeCell ref="C51:H51"/>
    <mergeCell ref="M51:P51"/>
    <mergeCell ref="V51:Z51"/>
    <mergeCell ref="AG51:AK51"/>
    <mergeCell ref="A52:B52"/>
    <mergeCell ref="C52:H52"/>
    <mergeCell ref="M52:P52"/>
    <mergeCell ref="V52:Z52"/>
    <mergeCell ref="AG52:AK52"/>
    <mergeCell ref="A53:B53"/>
    <mergeCell ref="C53:H53"/>
    <mergeCell ref="M53:P53"/>
    <mergeCell ref="V53:Z53"/>
    <mergeCell ref="AG53:AK53"/>
    <mergeCell ref="A54:B54"/>
    <mergeCell ref="C54:H54"/>
    <mergeCell ref="I54:L54"/>
    <mergeCell ref="M54:P54"/>
    <mergeCell ref="Q54:U54"/>
    <mergeCell ref="V54:Z54"/>
    <mergeCell ref="AA54:AF54"/>
    <mergeCell ref="AG54:AK54"/>
    <mergeCell ref="A49:B49"/>
    <mergeCell ref="C49:H49"/>
    <mergeCell ref="I49:L49"/>
    <mergeCell ref="M49:P49"/>
    <mergeCell ref="Q49:U49"/>
    <mergeCell ref="V49:Z49"/>
    <mergeCell ref="AA49:AF49"/>
    <mergeCell ref="AG49:AK49"/>
    <mergeCell ref="AL49:AP49"/>
    <mergeCell ref="A50:B50"/>
    <mergeCell ref="C50:H50"/>
    <mergeCell ref="I50:L50"/>
    <mergeCell ref="M50:P50"/>
    <mergeCell ref="Q50:U50"/>
    <mergeCell ref="V50:Z50"/>
    <mergeCell ref="AA50:AF50"/>
    <mergeCell ref="AG50:AK50"/>
    <mergeCell ref="AL50:AP50"/>
    <mergeCell ref="A46:B46"/>
    <mergeCell ref="C46:H46"/>
    <mergeCell ref="I46:L47"/>
    <mergeCell ref="M46:P46"/>
    <mergeCell ref="Q46:U47"/>
    <mergeCell ref="V46:Z46"/>
    <mergeCell ref="AA46:AF47"/>
    <mergeCell ref="AG46:AK46"/>
    <mergeCell ref="AL46:AP47"/>
    <mergeCell ref="A47:H47"/>
    <mergeCell ref="M47:P47"/>
    <mergeCell ref="V47:Z47"/>
    <mergeCell ref="AG47:AK47"/>
    <mergeCell ref="A48:B48"/>
    <mergeCell ref="C48:H48"/>
    <mergeCell ref="I48:L48"/>
    <mergeCell ref="M48:P48"/>
    <mergeCell ref="Q48:U48"/>
    <mergeCell ref="V48:Z48"/>
    <mergeCell ref="AA48:AF48"/>
    <mergeCell ref="AG48:AK48"/>
    <mergeCell ref="AL48:AP48"/>
    <mergeCell ref="A44:B44"/>
    <mergeCell ref="C44:H44"/>
    <mergeCell ref="I44:L44"/>
    <mergeCell ref="M44:P44"/>
    <mergeCell ref="Q44:U44"/>
    <mergeCell ref="V44:Z44"/>
    <mergeCell ref="AA44:AF44"/>
    <mergeCell ref="AG44:AK44"/>
    <mergeCell ref="AL44:AP44"/>
    <mergeCell ref="A45:B45"/>
    <mergeCell ref="C45:H45"/>
    <mergeCell ref="I45:L45"/>
    <mergeCell ref="M45:P45"/>
    <mergeCell ref="Q45:U45"/>
    <mergeCell ref="V45:Z45"/>
    <mergeCell ref="AA45:AF45"/>
    <mergeCell ref="AG45:AK45"/>
    <mergeCell ref="AL45:AP45"/>
    <mergeCell ref="A42:B42"/>
    <mergeCell ref="C42:H42"/>
    <mergeCell ref="I42:L42"/>
    <mergeCell ref="M42:P42"/>
    <mergeCell ref="Q42:U42"/>
    <mergeCell ref="V42:Z42"/>
    <mergeCell ref="AA42:AF42"/>
    <mergeCell ref="AG42:AK42"/>
    <mergeCell ref="AL42:AP42"/>
    <mergeCell ref="A43:B43"/>
    <mergeCell ref="C43:H43"/>
    <mergeCell ref="I43:L43"/>
    <mergeCell ref="M43:P43"/>
    <mergeCell ref="Q43:U43"/>
    <mergeCell ref="V43:Z43"/>
    <mergeCell ref="AA43:AF43"/>
    <mergeCell ref="AG43:AK43"/>
    <mergeCell ref="AL43:AP43"/>
    <mergeCell ref="A40:B40"/>
    <mergeCell ref="C40:H40"/>
    <mergeCell ref="I40:L40"/>
    <mergeCell ref="M40:P40"/>
    <mergeCell ref="Q40:U40"/>
    <mergeCell ref="V40:Z40"/>
    <mergeCell ref="AA40:AF40"/>
    <mergeCell ref="AG40:AK40"/>
    <mergeCell ref="AL40:AP40"/>
    <mergeCell ref="A41:B41"/>
    <mergeCell ref="C41:H41"/>
    <mergeCell ref="I41:L41"/>
    <mergeCell ref="M41:P41"/>
    <mergeCell ref="Q41:U41"/>
    <mergeCell ref="V41:Z41"/>
    <mergeCell ref="AA41:AF41"/>
    <mergeCell ref="AG41:AK41"/>
    <mergeCell ref="AL41:AP41"/>
    <mergeCell ref="A38:B38"/>
    <mergeCell ref="C38:H38"/>
    <mergeCell ref="I38:L38"/>
    <mergeCell ref="M38:P38"/>
    <mergeCell ref="Q38:U38"/>
    <mergeCell ref="V38:Z38"/>
    <mergeCell ref="AA38:AF38"/>
    <mergeCell ref="AG38:AK38"/>
    <mergeCell ref="AL38:AP38"/>
    <mergeCell ref="A39:B39"/>
    <mergeCell ref="C39:H39"/>
    <mergeCell ref="I39:L39"/>
    <mergeCell ref="M39:P39"/>
    <mergeCell ref="Q39:U39"/>
    <mergeCell ref="V39:Z39"/>
    <mergeCell ref="AA39:AF39"/>
    <mergeCell ref="AG39:AK39"/>
    <mergeCell ref="AL39:AP39"/>
    <mergeCell ref="A36:B36"/>
    <mergeCell ref="C36:H36"/>
    <mergeCell ref="I36:L36"/>
    <mergeCell ref="M36:P36"/>
    <mergeCell ref="Q36:U36"/>
    <mergeCell ref="V36:Z36"/>
    <mergeCell ref="AA36:AF36"/>
    <mergeCell ref="AG36:AK36"/>
    <mergeCell ref="AL36:AP36"/>
    <mergeCell ref="A37:B37"/>
    <mergeCell ref="C37:H37"/>
    <mergeCell ref="I37:L37"/>
    <mergeCell ref="M37:P37"/>
    <mergeCell ref="Q37:U37"/>
    <mergeCell ref="V37:Z37"/>
    <mergeCell ref="AA37:AF37"/>
    <mergeCell ref="AG37:AK37"/>
    <mergeCell ref="AL37:AP37"/>
    <mergeCell ref="A34:B34"/>
    <mergeCell ref="C34:H34"/>
    <mergeCell ref="I34:L34"/>
    <mergeCell ref="M34:P34"/>
    <mergeCell ref="Q34:U34"/>
    <mergeCell ref="V34:Z34"/>
    <mergeCell ref="AA34:AF34"/>
    <mergeCell ref="AG34:AK34"/>
    <mergeCell ref="AL34:AP34"/>
    <mergeCell ref="A35:B35"/>
    <mergeCell ref="C35:H35"/>
    <mergeCell ref="I35:L35"/>
    <mergeCell ref="M35:P35"/>
    <mergeCell ref="Q35:U35"/>
    <mergeCell ref="V35:Z35"/>
    <mergeCell ref="AA35:AF35"/>
    <mergeCell ref="AG35:AK35"/>
    <mergeCell ref="AL35:AP35"/>
    <mergeCell ref="A32:C32"/>
    <mergeCell ref="D32:H32"/>
    <mergeCell ref="I32:L32"/>
    <mergeCell ref="M32:P32"/>
    <mergeCell ref="Q32:U32"/>
    <mergeCell ref="V32:AA32"/>
    <mergeCell ref="AB32:AG32"/>
    <mergeCell ref="AH32:AL32"/>
    <mergeCell ref="AM32:AP32"/>
    <mergeCell ref="A33:H33"/>
    <mergeCell ref="I33:L33"/>
    <mergeCell ref="M33:P33"/>
    <mergeCell ref="Q33:U33"/>
    <mergeCell ref="V33:Z33"/>
    <mergeCell ref="AA33:AF33"/>
    <mergeCell ref="AG33:AK33"/>
    <mergeCell ref="AL33:AP33"/>
    <mergeCell ref="A30:C30"/>
    <mergeCell ref="D30:H30"/>
    <mergeCell ref="I30:L30"/>
    <mergeCell ref="M30:P30"/>
    <mergeCell ref="Q30:U30"/>
    <mergeCell ref="V30:AA30"/>
    <mergeCell ref="AB30:AG30"/>
    <mergeCell ref="AH30:AL30"/>
    <mergeCell ref="AM30:AP30"/>
    <mergeCell ref="A31:C31"/>
    <mergeCell ref="D31:H31"/>
    <mergeCell ref="I31:L31"/>
    <mergeCell ref="M31:P31"/>
    <mergeCell ref="Q31:U31"/>
    <mergeCell ref="V31:AA31"/>
    <mergeCell ref="AB31:AG31"/>
    <mergeCell ref="AH31:AL31"/>
    <mergeCell ref="AM31:AP31"/>
    <mergeCell ref="A28:C28"/>
    <mergeCell ref="D28:H28"/>
    <mergeCell ref="I28:L28"/>
    <mergeCell ref="M28:P28"/>
    <mergeCell ref="Q28:U28"/>
    <mergeCell ref="V28:AA28"/>
    <mergeCell ref="AB28:AG28"/>
    <mergeCell ref="AH28:AL28"/>
    <mergeCell ref="AM28:AP28"/>
    <mergeCell ref="A29:C29"/>
    <mergeCell ref="D29:H29"/>
    <mergeCell ref="I29:L29"/>
    <mergeCell ref="M29:P29"/>
    <mergeCell ref="Q29:U29"/>
    <mergeCell ref="V29:AA29"/>
    <mergeCell ref="AB29:AG29"/>
    <mergeCell ref="AH29:AL29"/>
    <mergeCell ref="AM29:AP29"/>
    <mergeCell ref="A27:C27"/>
    <mergeCell ref="D27:H27"/>
    <mergeCell ref="I27:L27"/>
    <mergeCell ref="M27:P27"/>
    <mergeCell ref="Q27:U27"/>
    <mergeCell ref="V27:AA27"/>
    <mergeCell ref="AB27:AG27"/>
    <mergeCell ref="AH27:AL27"/>
    <mergeCell ref="AM27:AP27"/>
    <mergeCell ref="I25:L25"/>
    <mergeCell ref="I26:L26"/>
    <mergeCell ref="Q25:U25"/>
    <mergeCell ref="Q26:U26"/>
    <mergeCell ref="AM25:AP25"/>
    <mergeCell ref="AM26:AP26"/>
    <mergeCell ref="AB25:AG25"/>
    <mergeCell ref="AB26:AG26"/>
    <mergeCell ref="A24:C24"/>
    <mergeCell ref="D24:H24"/>
    <mergeCell ref="I24:L24"/>
    <mergeCell ref="M24:P24"/>
    <mergeCell ref="Q24:U24"/>
    <mergeCell ref="V24:AA24"/>
    <mergeCell ref="AB24:AG24"/>
    <mergeCell ref="AH24:AL24"/>
    <mergeCell ref="AM24:AP24"/>
    <mergeCell ref="A25:C25"/>
    <mergeCell ref="D25:H25"/>
    <mergeCell ref="M25:P25"/>
    <mergeCell ref="V25:AA25"/>
    <mergeCell ref="AH25:AL25"/>
    <mergeCell ref="A26:H26"/>
    <mergeCell ref="M26:P26"/>
    <mergeCell ref="V26:AA26"/>
    <mergeCell ref="AH26:AL26"/>
    <mergeCell ref="A22:C22"/>
    <mergeCell ref="D22:H22"/>
    <mergeCell ref="I22:L22"/>
    <mergeCell ref="M22:P22"/>
    <mergeCell ref="Q22:U22"/>
    <mergeCell ref="V22:AA22"/>
    <mergeCell ref="AB22:AG22"/>
    <mergeCell ref="AH22:AL22"/>
    <mergeCell ref="AM22:AP22"/>
    <mergeCell ref="A23:C23"/>
    <mergeCell ref="D23:H23"/>
    <mergeCell ref="I23:L23"/>
    <mergeCell ref="M23:P23"/>
    <mergeCell ref="Q23:U23"/>
    <mergeCell ref="V23:AA23"/>
    <mergeCell ref="AB23:AG23"/>
    <mergeCell ref="AH23:AL23"/>
    <mergeCell ref="AM23:AP23"/>
    <mergeCell ref="A20:C20"/>
    <mergeCell ref="D20:H20"/>
    <mergeCell ref="I20:L20"/>
    <mergeCell ref="M20:P20"/>
    <mergeCell ref="Q20:U20"/>
    <mergeCell ref="V20:AA20"/>
    <mergeCell ref="AB20:AG20"/>
    <mergeCell ref="AH20:AL20"/>
    <mergeCell ref="AM20:AP20"/>
    <mergeCell ref="A21:C21"/>
    <mergeCell ref="D21:H21"/>
    <mergeCell ref="I21:L21"/>
    <mergeCell ref="M21:P21"/>
    <mergeCell ref="Q21:U21"/>
    <mergeCell ref="V21:AA21"/>
    <mergeCell ref="AB21:AG21"/>
    <mergeCell ref="AH21:AL21"/>
    <mergeCell ref="AM21:AP21"/>
    <mergeCell ref="A18:C18"/>
    <mergeCell ref="D18:H18"/>
    <mergeCell ref="I18:L18"/>
    <mergeCell ref="M18:P18"/>
    <mergeCell ref="Q18:U18"/>
    <mergeCell ref="V18:AA18"/>
    <mergeCell ref="AB18:AG18"/>
    <mergeCell ref="AH18:AL18"/>
    <mergeCell ref="AM18:AP18"/>
    <mergeCell ref="A19:C19"/>
    <mergeCell ref="D19:H19"/>
    <mergeCell ref="I19:L19"/>
    <mergeCell ref="M19:P19"/>
    <mergeCell ref="Q19:U19"/>
    <mergeCell ref="V19:AA19"/>
    <mergeCell ref="AB19:AG19"/>
    <mergeCell ref="AH19:AL19"/>
    <mergeCell ref="AM19:AP19"/>
    <mergeCell ref="A16:C16"/>
    <mergeCell ref="D16:H16"/>
    <mergeCell ref="I16:L16"/>
    <mergeCell ref="M16:P16"/>
    <mergeCell ref="Q16:U16"/>
    <mergeCell ref="V16:AA16"/>
    <mergeCell ref="AB16:AG16"/>
    <mergeCell ref="AH16:AL16"/>
    <mergeCell ref="AM16:AP16"/>
    <mergeCell ref="A17:C17"/>
    <mergeCell ref="D17:H17"/>
    <mergeCell ref="I17:L17"/>
    <mergeCell ref="M17:P17"/>
    <mergeCell ref="Q17:U17"/>
    <mergeCell ref="V17:AA17"/>
    <mergeCell ref="AB17:AG17"/>
    <mergeCell ref="AH17:AL17"/>
    <mergeCell ref="AM17:AP17"/>
    <mergeCell ref="AH12:AL12"/>
    <mergeCell ref="AM12:AP12"/>
    <mergeCell ref="I10:L10"/>
    <mergeCell ref="I11:L11"/>
    <mergeCell ref="Q10:U10"/>
    <mergeCell ref="Q11:U11"/>
    <mergeCell ref="AB10:AG10"/>
    <mergeCell ref="A14:C14"/>
    <mergeCell ref="D14:H14"/>
    <mergeCell ref="I14:L14"/>
    <mergeCell ref="M14:P14"/>
    <mergeCell ref="Q14:U14"/>
    <mergeCell ref="V14:AA14"/>
    <mergeCell ref="AB14:AG14"/>
    <mergeCell ref="AH14:AL14"/>
    <mergeCell ref="AM14:AP14"/>
    <mergeCell ref="A15:C15"/>
    <mergeCell ref="D15:H15"/>
    <mergeCell ref="I15:L15"/>
    <mergeCell ref="M15:P15"/>
    <mergeCell ref="Q15:U15"/>
    <mergeCell ref="V15:AA15"/>
    <mergeCell ref="AB15:AG15"/>
    <mergeCell ref="AH15:AL15"/>
    <mergeCell ref="AM15:AP15"/>
    <mergeCell ref="AB11:AG11"/>
    <mergeCell ref="AM10:AP10"/>
    <mergeCell ref="AM11:AP11"/>
    <mergeCell ref="I9:L9"/>
    <mergeCell ref="M9:P9"/>
    <mergeCell ref="Q9:U9"/>
    <mergeCell ref="V9:AA9"/>
    <mergeCell ref="AB9:AG9"/>
    <mergeCell ref="AH9:AL9"/>
    <mergeCell ref="AM9:AP9"/>
    <mergeCell ref="A13:C13"/>
    <mergeCell ref="D13:H13"/>
    <mergeCell ref="I13:L13"/>
    <mergeCell ref="M13:P13"/>
    <mergeCell ref="Q13:U13"/>
    <mergeCell ref="V13:AA13"/>
    <mergeCell ref="AB13:AG13"/>
    <mergeCell ref="AH13:AL13"/>
    <mergeCell ref="AM13:AP13"/>
    <mergeCell ref="A10:C10"/>
    <mergeCell ref="D10:H10"/>
    <mergeCell ref="M10:P10"/>
    <mergeCell ref="V10:AA10"/>
    <mergeCell ref="AH10:AL10"/>
    <mergeCell ref="A11:H11"/>
    <mergeCell ref="M11:P11"/>
    <mergeCell ref="V11:AA11"/>
    <mergeCell ref="AH11:AL11"/>
    <mergeCell ref="A12:C12"/>
    <mergeCell ref="D12:H12"/>
    <mergeCell ref="I12:L12"/>
    <mergeCell ref="M12:P12"/>
    <mergeCell ref="Q12:U12"/>
    <mergeCell ref="V12:AA12"/>
    <mergeCell ref="AB12:AG12"/>
    <mergeCell ref="D6:H6"/>
    <mergeCell ref="I6:L6"/>
    <mergeCell ref="M6:P6"/>
    <mergeCell ref="Q6:U6"/>
    <mergeCell ref="V6:AA6"/>
    <mergeCell ref="AB6:AG6"/>
    <mergeCell ref="AH6:AL6"/>
    <mergeCell ref="AM6:AP6"/>
    <mergeCell ref="A7:C7"/>
    <mergeCell ref="D7:H7"/>
    <mergeCell ref="I7:L7"/>
    <mergeCell ref="M7:P7"/>
    <mergeCell ref="Q7:U7"/>
    <mergeCell ref="V7:AA7"/>
    <mergeCell ref="AB7:AG7"/>
    <mergeCell ref="AH7:AL7"/>
    <mergeCell ref="AM7:AP7"/>
    <mergeCell ref="A8:C8"/>
    <mergeCell ref="D8:H8"/>
    <mergeCell ref="I8:L8"/>
    <mergeCell ref="M8:P8"/>
    <mergeCell ref="Q8:U8"/>
    <mergeCell ref="V8:AA8"/>
    <mergeCell ref="AB8:AG8"/>
    <mergeCell ref="AH8:AL8"/>
    <mergeCell ref="AM8:AP8"/>
    <mergeCell ref="A9:C9"/>
    <mergeCell ref="D9:H9"/>
    <mergeCell ref="AH3:AL3"/>
    <mergeCell ref="AM3:AP3"/>
    <mergeCell ref="A4:C4"/>
    <mergeCell ref="D4:H4"/>
    <mergeCell ref="I4:L4"/>
    <mergeCell ref="M4:P4"/>
    <mergeCell ref="Q4:U4"/>
    <mergeCell ref="V4:AA4"/>
    <mergeCell ref="AB4:AG4"/>
    <mergeCell ref="AH4:AL4"/>
    <mergeCell ref="AM4:AP4"/>
    <mergeCell ref="A5:C5"/>
    <mergeCell ref="D5:H5"/>
    <mergeCell ref="I5:L5"/>
    <mergeCell ref="M5:P5"/>
    <mergeCell ref="Q5:U5"/>
    <mergeCell ref="V5:AA5"/>
    <mergeCell ref="AB5:AG5"/>
    <mergeCell ref="AH5:AL5"/>
    <mergeCell ref="AM5:AP5"/>
    <mergeCell ref="A6:C6"/>
    <mergeCell ref="A355:B355"/>
    <mergeCell ref="C355:H355"/>
    <mergeCell ref="I355:L355"/>
    <mergeCell ref="M355:P355"/>
    <mergeCell ref="Q355:U355"/>
    <mergeCell ref="V355:Z355"/>
    <mergeCell ref="AA355:AF355"/>
    <mergeCell ref="AG355:AK355"/>
    <mergeCell ref="AL355:AP355"/>
    <mergeCell ref="A1:L1"/>
    <mergeCell ref="M1:P1"/>
    <mergeCell ref="Q1:U1"/>
    <mergeCell ref="V1:AA1"/>
    <mergeCell ref="AB1:AG1"/>
    <mergeCell ref="AH1:AL1"/>
    <mergeCell ref="AM1:AP1"/>
    <mergeCell ref="A2:C2"/>
    <mergeCell ref="D2:H2"/>
    <mergeCell ref="I2:L2"/>
    <mergeCell ref="M2:P2"/>
    <mergeCell ref="Q2:U2"/>
    <mergeCell ref="V2:AA2"/>
    <mergeCell ref="AB2:AG2"/>
    <mergeCell ref="AH2:AL2"/>
    <mergeCell ref="AM2:AP2"/>
    <mergeCell ref="A3:C3"/>
    <mergeCell ref="D3:H3"/>
    <mergeCell ref="I3:L3"/>
    <mergeCell ref="M3:P3"/>
    <mergeCell ref="Q3:U3"/>
    <mergeCell ref="V3:AA3"/>
    <mergeCell ref="AB3:AG3"/>
    <mergeCell ref="AA356:AF356"/>
    <mergeCell ref="AG356:AK356"/>
    <mergeCell ref="AL356:AP356"/>
    <mergeCell ref="A357:B357"/>
    <mergeCell ref="C357:H357"/>
    <mergeCell ref="I357:L357"/>
    <mergeCell ref="M357:P357"/>
    <mergeCell ref="Q357:U357"/>
    <mergeCell ref="V357:Z357"/>
    <mergeCell ref="AA357:AF357"/>
    <mergeCell ref="AG357:AK357"/>
    <mergeCell ref="AL357:AP357"/>
    <mergeCell ref="A356:B356"/>
    <mergeCell ref="A361:B361"/>
    <mergeCell ref="C361:H361"/>
    <mergeCell ref="I361:L361"/>
    <mergeCell ref="M361:P361"/>
    <mergeCell ref="Q361:U361"/>
    <mergeCell ref="V361:Z361"/>
    <mergeCell ref="AA361:AF361"/>
    <mergeCell ref="AG361:AK361"/>
    <mergeCell ref="AL361:AP361"/>
    <mergeCell ref="A359:B359"/>
    <mergeCell ref="C359:H359"/>
    <mergeCell ref="I359:L359"/>
    <mergeCell ref="M359:P359"/>
    <mergeCell ref="Q359:U359"/>
    <mergeCell ref="V359:Z359"/>
    <mergeCell ref="AA359:AF359"/>
    <mergeCell ref="AG359:AK359"/>
    <mergeCell ref="AL359:AP359"/>
    <mergeCell ref="A360:B360"/>
    <mergeCell ref="AI187:AL187"/>
    <mergeCell ref="R170:V170"/>
    <mergeCell ref="R174:V174"/>
    <mergeCell ref="R175:V175"/>
    <mergeCell ref="AC170:AH170"/>
    <mergeCell ref="AC174:AH174"/>
    <mergeCell ref="AC175:AH175"/>
    <mergeCell ref="A169:D169"/>
    <mergeCell ref="E169:I169"/>
    <mergeCell ref="J169:M169"/>
    <mergeCell ref="N169:Q169"/>
    <mergeCell ref="R169:V169"/>
    <mergeCell ref="W169:AB169"/>
    <mergeCell ref="AC169:AH169"/>
    <mergeCell ref="AI169:AL169"/>
    <mergeCell ref="A171:D171"/>
    <mergeCell ref="E171:I171"/>
    <mergeCell ref="J171:M171"/>
    <mergeCell ref="N171:Q171"/>
    <mergeCell ref="R171:V171"/>
    <mergeCell ref="W171:AB171"/>
    <mergeCell ref="AC171:AH171"/>
    <mergeCell ref="AI171:AL171"/>
    <mergeCell ref="A175:I175"/>
    <mergeCell ref="N175:Q175"/>
    <mergeCell ref="W175:AB175"/>
    <mergeCell ref="AI175:AL175"/>
    <mergeCell ref="A176:D176"/>
    <mergeCell ref="E176:I176"/>
    <mergeCell ref="J176:M176"/>
    <mergeCell ref="N176:Q176"/>
    <mergeCell ref="R176:V176"/>
    <mergeCell ref="A99:C99"/>
    <mergeCell ref="D99:H99"/>
    <mergeCell ref="I99:L99"/>
    <mergeCell ref="M99:P99"/>
    <mergeCell ref="Q99:U99"/>
    <mergeCell ref="V99:AA99"/>
    <mergeCell ref="AB99:AG99"/>
    <mergeCell ref="AH99:AL99"/>
    <mergeCell ref="Q100:U100"/>
    <mergeCell ref="Q101:U101"/>
    <mergeCell ref="AB100:AG100"/>
    <mergeCell ref="AB101:AG101"/>
    <mergeCell ref="V102:AA102"/>
    <mergeCell ref="AB102:AG102"/>
    <mergeCell ref="AH102:AL102"/>
    <mergeCell ref="A108:C108"/>
    <mergeCell ref="A515:C515"/>
    <mergeCell ref="D515:H515"/>
    <mergeCell ref="I515:L515"/>
    <mergeCell ref="M515:P515"/>
    <mergeCell ref="Q515:U515"/>
    <mergeCell ref="V515:AA515"/>
    <mergeCell ref="AB515:AG515"/>
    <mergeCell ref="AH515:AL515"/>
    <mergeCell ref="A514:C514"/>
    <mergeCell ref="D514:H514"/>
    <mergeCell ref="I514:L514"/>
    <mergeCell ref="M514:P514"/>
    <mergeCell ref="Q514:U514"/>
    <mergeCell ref="V514:AA514"/>
    <mergeCell ref="AB514:AG514"/>
    <mergeCell ref="AH514:AL514"/>
    <mergeCell ref="V455:AA455"/>
    <mergeCell ref="AB455:AG455"/>
    <mergeCell ref="AH455:AL455"/>
    <mergeCell ref="AM455:AP455"/>
    <mergeCell ref="A456:C456"/>
    <mergeCell ref="D456:H456"/>
    <mergeCell ref="I456:L456"/>
    <mergeCell ref="M456:P456"/>
    <mergeCell ref="Q456:U456"/>
    <mergeCell ref="V456:AA456"/>
    <mergeCell ref="AB456:AG456"/>
    <mergeCell ref="AH456:AL456"/>
    <mergeCell ref="AM456:AP456"/>
    <mergeCell ref="A401:B401"/>
    <mergeCell ref="C401:H401"/>
    <mergeCell ref="I401:L401"/>
    <mergeCell ref="M401:P401"/>
    <mergeCell ref="Q401:U401"/>
    <mergeCell ref="V401:Z401"/>
    <mergeCell ref="AA401:AF401"/>
    <mergeCell ref="AG401:AK401"/>
    <mergeCell ref="AL401:AP401"/>
    <mergeCell ref="A403:B403"/>
    <mergeCell ref="C403:H403"/>
    <mergeCell ref="I403:L403"/>
    <mergeCell ref="M403:P403"/>
    <mergeCell ref="Q403:U403"/>
    <mergeCell ref="V403:Z403"/>
    <mergeCell ref="AA403:AF403"/>
    <mergeCell ref="AG403:AK403"/>
    <mergeCell ref="AL403:AP403"/>
    <mergeCell ref="A405:B405"/>
    <mergeCell ref="C360:H360"/>
    <mergeCell ref="I360:L360"/>
    <mergeCell ref="M360:P360"/>
    <mergeCell ref="Q360:U360"/>
    <mergeCell ref="V360:Z360"/>
    <mergeCell ref="AA360:AF360"/>
    <mergeCell ref="AG360:AK360"/>
    <mergeCell ref="AL360:AP360"/>
    <mergeCell ref="A363:L363"/>
    <mergeCell ref="M363:P363"/>
    <mergeCell ref="Q363:U363"/>
    <mergeCell ref="V363:Z363"/>
    <mergeCell ref="AA363:AF363"/>
    <mergeCell ref="AG363:AK363"/>
    <mergeCell ref="AL363:AP363"/>
    <mergeCell ref="A364:B364"/>
    <mergeCell ref="C364:H364"/>
    <mergeCell ref="I364:L364"/>
    <mergeCell ref="M364:P364"/>
    <mergeCell ref="Q364:U364"/>
    <mergeCell ref="V364:Z364"/>
    <mergeCell ref="AA364:AF364"/>
    <mergeCell ref="AG364:AK364"/>
    <mergeCell ref="AL364:AP364"/>
    <mergeCell ref="AE260:AI260"/>
    <mergeCell ref="AJ260:AO260"/>
    <mergeCell ref="AP260:AS260"/>
    <mergeCell ref="AT260:AV260"/>
    <mergeCell ref="A259:I259"/>
    <mergeCell ref="J259:M259"/>
    <mergeCell ref="N259:S259"/>
    <mergeCell ref="T259:X259"/>
    <mergeCell ref="Y259:AD259"/>
    <mergeCell ref="AE259:AI259"/>
    <mergeCell ref="AJ259:AO259"/>
    <mergeCell ref="AP259:AS259"/>
    <mergeCell ref="AT259:AV259"/>
    <mergeCell ref="A244:I244"/>
    <mergeCell ref="J244:M244"/>
    <mergeCell ref="N244:S244"/>
    <mergeCell ref="T244:X244"/>
    <mergeCell ref="Y244:AD244"/>
    <mergeCell ref="AE244:AI244"/>
    <mergeCell ref="AJ244:AO244"/>
    <mergeCell ref="AP244:AS244"/>
    <mergeCell ref="AT244:AV244"/>
    <mergeCell ref="A246:I246"/>
    <mergeCell ref="J246:M246"/>
    <mergeCell ref="N246:S246"/>
    <mergeCell ref="T246:X246"/>
    <mergeCell ref="Y246:AD246"/>
    <mergeCell ref="AE246:AI246"/>
    <mergeCell ref="AJ246:AO246"/>
    <mergeCell ref="AP246:AS246"/>
    <mergeCell ref="AT246:AV246"/>
    <mergeCell ref="A247:I247"/>
    <mergeCell ref="A236:I236"/>
    <mergeCell ref="J236:M236"/>
    <mergeCell ref="N236:S236"/>
    <mergeCell ref="T236:X236"/>
    <mergeCell ref="Y236:AD236"/>
    <mergeCell ref="AE236:AI236"/>
    <mergeCell ref="AJ236:AO236"/>
    <mergeCell ref="AP236:AS236"/>
    <mergeCell ref="AT236:AV236"/>
    <mergeCell ref="A245:I245"/>
    <mergeCell ref="J245:M245"/>
    <mergeCell ref="N245:S245"/>
    <mergeCell ref="T245:X245"/>
    <mergeCell ref="Y245:AD245"/>
    <mergeCell ref="AE245:AI245"/>
    <mergeCell ref="AJ245:AO245"/>
    <mergeCell ref="AP245:AS245"/>
    <mergeCell ref="AT245:AV245"/>
    <mergeCell ref="A237:I237"/>
    <mergeCell ref="J237:M237"/>
    <mergeCell ref="N237:S237"/>
    <mergeCell ref="T237:X237"/>
    <mergeCell ref="Y237:AD237"/>
    <mergeCell ref="AE237:AI237"/>
    <mergeCell ref="AJ237:AO237"/>
    <mergeCell ref="AP237:AS237"/>
    <mergeCell ref="AT237:AV237"/>
    <mergeCell ref="A238:AV238"/>
    <mergeCell ref="A239:I239"/>
    <mergeCell ref="J239:M239"/>
    <mergeCell ref="N239:S239"/>
    <mergeCell ref="T239:X239"/>
    <mergeCell ref="A208:I208"/>
    <mergeCell ref="J208:M208"/>
    <mergeCell ref="T208:X208"/>
    <mergeCell ref="Y208:AD208"/>
    <mergeCell ref="AE208:AI208"/>
    <mergeCell ref="AP208:AS208"/>
    <mergeCell ref="AT208:AV208"/>
    <mergeCell ref="N208:S208"/>
    <mergeCell ref="A200:I200"/>
    <mergeCell ref="J200:M200"/>
    <mergeCell ref="N200:S200"/>
    <mergeCell ref="T200:X200"/>
    <mergeCell ref="Y200:AD200"/>
    <mergeCell ref="AE200:AI200"/>
    <mergeCell ref="AJ200:AO200"/>
    <mergeCell ref="AP200:AS200"/>
    <mergeCell ref="AT200:AV200"/>
    <mergeCell ref="Y203:AD203"/>
    <mergeCell ref="AE203:AI203"/>
    <mergeCell ref="AJ203:AO203"/>
    <mergeCell ref="AP203:AS203"/>
    <mergeCell ref="AT203:AV203"/>
    <mergeCell ref="A204:I204"/>
    <mergeCell ref="J204:M204"/>
    <mergeCell ref="N204:S204"/>
    <mergeCell ref="T204:X204"/>
    <mergeCell ref="Y204:AD204"/>
    <mergeCell ref="AE204:AI204"/>
    <mergeCell ref="AJ204:AO204"/>
    <mergeCell ref="AP204:AS204"/>
    <mergeCell ref="AT204:AV204"/>
    <mergeCell ref="Y207:AD207"/>
    <mergeCell ref="A189:D189"/>
    <mergeCell ref="E189:I189"/>
    <mergeCell ref="J189:M189"/>
    <mergeCell ref="N189:Q189"/>
    <mergeCell ref="R189:V189"/>
    <mergeCell ref="W189:AB189"/>
    <mergeCell ref="AC189:AH189"/>
    <mergeCell ref="AI189:AL189"/>
    <mergeCell ref="A190:D190"/>
    <mergeCell ref="E190:I190"/>
    <mergeCell ref="J190:M190"/>
    <mergeCell ref="N190:Q190"/>
    <mergeCell ref="R190:V190"/>
    <mergeCell ref="W190:AB190"/>
    <mergeCell ref="AC190:AH190"/>
    <mergeCell ref="AI190:AL190"/>
    <mergeCell ref="A172:D172"/>
    <mergeCell ref="E172:I172"/>
    <mergeCell ref="J172:M172"/>
    <mergeCell ref="N172:Q172"/>
    <mergeCell ref="R172:V172"/>
    <mergeCell ref="W172:AB172"/>
    <mergeCell ref="AC172:AH172"/>
    <mergeCell ref="AI172:AL172"/>
    <mergeCell ref="A173:D173"/>
    <mergeCell ref="E173:I173"/>
    <mergeCell ref="J173:M173"/>
    <mergeCell ref="N173:Q173"/>
    <mergeCell ref="R173:V173"/>
    <mergeCell ref="W173:AB173"/>
    <mergeCell ref="AC173:AH173"/>
    <mergeCell ref="AI173:AL173"/>
    <mergeCell ref="N157:Q157"/>
    <mergeCell ref="R157:V157"/>
    <mergeCell ref="W157:AB157"/>
    <mergeCell ref="AC157:AH157"/>
    <mergeCell ref="AI157:AL157"/>
    <mergeCell ref="A158:D158"/>
    <mergeCell ref="E158:I158"/>
    <mergeCell ref="J158:M158"/>
    <mergeCell ref="N158:Q158"/>
    <mergeCell ref="R158:V158"/>
    <mergeCell ref="W158:AB158"/>
    <mergeCell ref="AC158:AH158"/>
    <mergeCell ref="AI158:AL158"/>
    <mergeCell ref="A136:D136"/>
    <mergeCell ref="E136:I136"/>
    <mergeCell ref="J136:M136"/>
    <mergeCell ref="N136:Q136"/>
    <mergeCell ref="R136:V136"/>
    <mergeCell ref="W136:AB136"/>
    <mergeCell ref="AC136:AH136"/>
    <mergeCell ref="AI136:AL136"/>
    <mergeCell ref="A137:D137"/>
    <mergeCell ref="E137:I137"/>
    <mergeCell ref="J137:M137"/>
    <mergeCell ref="N137:Q137"/>
    <mergeCell ref="R137:V137"/>
    <mergeCell ref="W137:AB137"/>
    <mergeCell ref="AC137:AH137"/>
    <mergeCell ref="AI137:AL137"/>
    <mergeCell ref="A138:D138"/>
    <mergeCell ref="E138:I138"/>
    <mergeCell ref="J138:M138"/>
    <mergeCell ref="AC159:AH159"/>
    <mergeCell ref="AC160:AH160"/>
    <mergeCell ref="AC161:AH161"/>
    <mergeCell ref="AJ207:AO207"/>
    <mergeCell ref="AJ208:AO208"/>
    <mergeCell ref="AB109:AG109"/>
    <mergeCell ref="AB110:AG110"/>
    <mergeCell ref="AB111:AG111"/>
    <mergeCell ref="AB112:AG112"/>
    <mergeCell ref="AB113:AG113"/>
    <mergeCell ref="AL421:AP421"/>
    <mergeCell ref="AL422:AP422"/>
    <mergeCell ref="AT251:AV251"/>
    <mergeCell ref="A546:F546"/>
    <mergeCell ref="G546:J546"/>
    <mergeCell ref="K546:N546"/>
    <mergeCell ref="O546:T546"/>
    <mergeCell ref="U546:Y546"/>
    <mergeCell ref="Z546:AE546"/>
    <mergeCell ref="AF546:AJ546"/>
    <mergeCell ref="AK546:AO546"/>
    <mergeCell ref="AP546:AS546"/>
    <mergeCell ref="A536:C536"/>
    <mergeCell ref="D536:H536"/>
    <mergeCell ref="I536:L536"/>
    <mergeCell ref="M536:P536"/>
    <mergeCell ref="Q536:U536"/>
    <mergeCell ref="V536:Z536"/>
    <mergeCell ref="AA536:AF536"/>
    <mergeCell ref="AG536:AK536"/>
    <mergeCell ref="AL536:AP536"/>
    <mergeCell ref="AQ536:AT536"/>
    <mergeCell ref="Z549:AE549"/>
    <mergeCell ref="AF549:AJ549"/>
    <mergeCell ref="AK549:AO549"/>
    <mergeCell ref="AP549:AS549"/>
    <mergeCell ref="A550:F550"/>
    <mergeCell ref="G550:J550"/>
    <mergeCell ref="K550:N550"/>
    <mergeCell ref="O550:T550"/>
    <mergeCell ref="U550:Y550"/>
    <mergeCell ref="Z550:AE550"/>
    <mergeCell ref="AF550:AJ550"/>
    <mergeCell ref="AK550:AO550"/>
    <mergeCell ref="AP550:AS550"/>
    <mergeCell ref="A551:F551"/>
    <mergeCell ref="G551:J551"/>
    <mergeCell ref="K551:N551"/>
    <mergeCell ref="O551:T551"/>
    <mergeCell ref="U551:Y551"/>
    <mergeCell ref="Z551:AE551"/>
    <mergeCell ref="AF551:AJ551"/>
    <mergeCell ref="AK551:AO551"/>
    <mergeCell ref="AP551:AS551"/>
    <mergeCell ref="AA561:AF561"/>
    <mergeCell ref="AG561:AK561"/>
    <mergeCell ref="AL561:AP561"/>
    <mergeCell ref="AQ561:AT561"/>
    <mergeCell ref="A562:H562"/>
    <mergeCell ref="I562:L562"/>
    <mergeCell ref="M562:P562"/>
    <mergeCell ref="Q562:U562"/>
    <mergeCell ref="V562:Z562"/>
    <mergeCell ref="AA562:AF562"/>
    <mergeCell ref="AG562:AK562"/>
    <mergeCell ref="AL562:AP562"/>
    <mergeCell ref="AQ562:AT562"/>
    <mergeCell ref="A563:H563"/>
    <mergeCell ref="I563:L563"/>
    <mergeCell ref="M563:P563"/>
    <mergeCell ref="Q563:U563"/>
    <mergeCell ref="V563:Z563"/>
    <mergeCell ref="AA563:AF563"/>
    <mergeCell ref="AG563:AK563"/>
    <mergeCell ref="AL563:AP563"/>
    <mergeCell ref="AQ563:AT563"/>
    <mergeCell ref="A564:H564"/>
    <mergeCell ref="I564:L564"/>
    <mergeCell ref="M564:P564"/>
    <mergeCell ref="Q564:U564"/>
    <mergeCell ref="V564:Z564"/>
    <mergeCell ref="AA564:AF564"/>
    <mergeCell ref="AG564:AK564"/>
    <mergeCell ref="AL564:AP564"/>
    <mergeCell ref="AQ564:AT564"/>
    <mergeCell ref="A565:H565"/>
    <mergeCell ref="I565:L565"/>
    <mergeCell ref="M565:P565"/>
    <mergeCell ref="Q565:U565"/>
    <mergeCell ref="V565:Z565"/>
    <mergeCell ref="AA565:AF565"/>
    <mergeCell ref="AG565:AK565"/>
    <mergeCell ref="AL565:AP565"/>
    <mergeCell ref="AQ565:AT565"/>
    <mergeCell ref="A598:F598"/>
    <mergeCell ref="G598:J598"/>
    <mergeCell ref="K598:N598"/>
    <mergeCell ref="O598:T598"/>
    <mergeCell ref="U598:Y598"/>
    <mergeCell ref="Z598:AE598"/>
    <mergeCell ref="AF598:AJ598"/>
    <mergeCell ref="AK598:AO598"/>
    <mergeCell ref="AP598:AS598"/>
    <mergeCell ref="A566:H566"/>
    <mergeCell ref="I566:L566"/>
    <mergeCell ref="M566:P566"/>
    <mergeCell ref="Q566:U566"/>
    <mergeCell ref="V566:Z566"/>
    <mergeCell ref="AA566:AF566"/>
    <mergeCell ref="AG566:AK566"/>
    <mergeCell ref="AL566:AP566"/>
    <mergeCell ref="AQ566:AT566"/>
    <mergeCell ref="A567:H567"/>
    <mergeCell ref="I567:L567"/>
    <mergeCell ref="M567:P567"/>
    <mergeCell ref="Q567:U567"/>
    <mergeCell ref="V567:Z567"/>
    <mergeCell ref="AA567:AF567"/>
    <mergeCell ref="AG567:AK567"/>
    <mergeCell ref="AL567:AP567"/>
    <mergeCell ref="AQ567:AT567"/>
    <mergeCell ref="A569:AP569"/>
    <mergeCell ref="AQ569:AT569"/>
    <mergeCell ref="A570:H570"/>
    <mergeCell ref="I570:L570"/>
    <mergeCell ref="M570:P57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Graham</dc:creator>
  <cp:lastModifiedBy>Sloane Goldman</cp:lastModifiedBy>
  <dcterms:created xsi:type="dcterms:W3CDTF">2025-06-22T19:01:04Z</dcterms:created>
  <dcterms:modified xsi:type="dcterms:W3CDTF">2025-09-23T23:18:34Z</dcterms:modified>
</cp:coreProperties>
</file>